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-225" windowWidth="9690" windowHeight="7290" firstSheet="4" activeTab="4"/>
  </bookViews>
  <sheets>
    <sheet name="новые размеры 2015год" sheetId="70" r:id="rId1"/>
    <sheet name="новые размеры 2017год " sheetId="71" r:id="rId2"/>
    <sheet name="новые размеры 2017год  (2)" sheetId="73" r:id="rId3"/>
    <sheet name="новые размеры 2019год  " sheetId="72" r:id="rId4"/>
    <sheet name="новые размеры 2020год  " sheetId="74" r:id="rId5"/>
    <sheet name="новые размеры 2020год   (2)" sheetId="75" r:id="rId6"/>
    <sheet name="Лист1" sheetId="34" r:id="rId7"/>
  </sheets>
  <definedNames>
    <definedName name="_xlnm.Print_Titles" localSheetId="0">'новые размеры 2015год'!$3:$3</definedName>
    <definedName name="_xlnm.Print_Titles" localSheetId="1">'новые размеры 2017год '!$3:$3</definedName>
    <definedName name="_xlnm.Print_Titles" localSheetId="2">'новые размеры 2017год  (2)'!$3:$3</definedName>
    <definedName name="_xlnm.Print_Titles" localSheetId="3">'новые размеры 2019год  '!$3:$3</definedName>
    <definedName name="_xlnm.Print_Titles" localSheetId="4">'новые размеры 2020год  '!$3:$3</definedName>
    <definedName name="_xlnm.Print_Titles" localSheetId="5">'новые размеры 2020год   (2)'!$3:$3</definedName>
  </definedNames>
  <calcPr calcId="124519" fullCalcOnLoad="1"/>
</workbook>
</file>

<file path=xl/calcChain.xml><?xml version="1.0" encoding="utf-8"?>
<calcChain xmlns="http://schemas.openxmlformats.org/spreadsheetml/2006/main">
  <c r="F4" i="75"/>
  <c r="H4"/>
  <c r="F5"/>
  <c r="H5"/>
  <c r="F6"/>
  <c r="H6"/>
  <c r="F7"/>
  <c r="H7"/>
  <c r="F8"/>
  <c r="H8"/>
  <c r="F10"/>
  <c r="H10"/>
  <c r="F9"/>
  <c r="H9"/>
  <c r="F11"/>
  <c r="H11"/>
  <c r="F12"/>
  <c r="H12"/>
  <c r="H13"/>
  <c r="F14"/>
  <c r="H14"/>
  <c r="F15"/>
  <c r="H15"/>
  <c r="F16"/>
  <c r="H16"/>
  <c r="F17"/>
  <c r="H17"/>
  <c r="F5" i="74"/>
  <c r="H5"/>
  <c r="F6"/>
  <c r="H6"/>
  <c r="F7"/>
  <c r="H7"/>
  <c r="F8"/>
  <c r="H8"/>
  <c r="F9"/>
  <c r="H9"/>
  <c r="H10"/>
  <c r="F11"/>
  <c r="H11"/>
  <c r="F12"/>
  <c r="H12"/>
  <c r="F13"/>
  <c r="H13"/>
  <c r="E14"/>
  <c r="F14"/>
  <c r="H14"/>
  <c r="F15"/>
  <c r="H15"/>
  <c r="F16"/>
  <c r="H16"/>
  <c r="F17"/>
  <c r="H17"/>
  <c r="F18"/>
  <c r="H18"/>
  <c r="F19"/>
  <c r="H19"/>
  <c r="F20"/>
  <c r="F21"/>
  <c r="F22"/>
  <c r="H22"/>
  <c r="F24"/>
  <c r="H24"/>
  <c r="E25"/>
  <c r="F25"/>
  <c r="H25"/>
  <c r="F26"/>
  <c r="H26"/>
  <c r="F27"/>
  <c r="H27"/>
  <c r="F28"/>
  <c r="H28"/>
  <c r="F29"/>
  <c r="H29"/>
  <c r="F30"/>
  <c r="H30"/>
  <c r="F31"/>
  <c r="H31"/>
  <c r="H32"/>
  <c r="F33"/>
  <c r="H33"/>
  <c r="F34"/>
  <c r="H34"/>
  <c r="F35"/>
  <c r="H35"/>
  <c r="F36"/>
  <c r="H36"/>
  <c r="F37"/>
  <c r="F38"/>
  <c r="F39"/>
  <c r="H39"/>
  <c r="F41"/>
  <c r="H41"/>
  <c r="F44"/>
  <c r="H44"/>
  <c r="F45"/>
  <c r="H45"/>
  <c r="F46"/>
  <c r="H46"/>
  <c r="F50"/>
  <c r="H50"/>
  <c r="F5" i="73"/>
  <c r="H5"/>
  <c r="F6"/>
  <c r="H6"/>
  <c r="F7"/>
  <c r="H7"/>
  <c r="F8"/>
  <c r="H8"/>
  <c r="F9"/>
  <c r="H9"/>
  <c r="H10"/>
  <c r="F11"/>
  <c r="H11"/>
  <c r="F12"/>
  <c r="H12"/>
  <c r="F13"/>
  <c r="H13"/>
  <c r="E14"/>
  <c r="F14"/>
  <c r="H14"/>
  <c r="F15"/>
  <c r="H15"/>
  <c r="F16"/>
  <c r="H16"/>
  <c r="F17"/>
  <c r="H17"/>
  <c r="F18"/>
  <c r="H18"/>
  <c r="F19"/>
  <c r="H19"/>
  <c r="F20"/>
  <c r="H20"/>
  <c r="F21"/>
  <c r="F22"/>
  <c r="F23"/>
  <c r="H23"/>
  <c r="F25"/>
  <c r="H25"/>
  <c r="E26"/>
  <c r="F26" s="1"/>
  <c r="H26"/>
  <c r="F27"/>
  <c r="H27"/>
  <c r="F28"/>
  <c r="H28"/>
  <c r="F29"/>
  <c r="H29"/>
  <c r="F30"/>
  <c r="H30"/>
  <c r="F31"/>
  <c r="H31"/>
  <c r="F32"/>
  <c r="H32"/>
  <c r="H33"/>
  <c r="F34"/>
  <c r="H34"/>
  <c r="F35"/>
  <c r="H35"/>
  <c r="F36"/>
  <c r="H36"/>
  <c r="F37"/>
  <c r="H37"/>
  <c r="F38"/>
  <c r="F39"/>
  <c r="F41"/>
  <c r="H41"/>
  <c r="F43"/>
  <c r="H43"/>
  <c r="F46"/>
  <c r="H46"/>
  <c r="F47"/>
  <c r="H47"/>
  <c r="F48"/>
  <c r="H48"/>
  <c r="F52"/>
  <c r="H52"/>
  <c r="F5" i="72"/>
  <c r="H5"/>
  <c r="F6"/>
  <c r="H6"/>
  <c r="F7"/>
  <c r="H7"/>
  <c r="F8"/>
  <c r="H8"/>
  <c r="F9"/>
  <c r="H9"/>
  <c r="H10"/>
  <c r="F11"/>
  <c r="H11"/>
  <c r="F12"/>
  <c r="H12"/>
  <c r="F13"/>
  <c r="H13"/>
  <c r="E14"/>
  <c r="F14" s="1"/>
  <c r="H14"/>
  <c r="F15"/>
  <c r="H15"/>
  <c r="F16"/>
  <c r="H16"/>
  <c r="F17"/>
  <c r="H17"/>
  <c r="F18"/>
  <c r="H18"/>
  <c r="F19"/>
  <c r="H19"/>
  <c r="F20"/>
  <c r="F21"/>
  <c r="F22"/>
  <c r="H22"/>
  <c r="F24"/>
  <c r="H24"/>
  <c r="E25"/>
  <c r="F25"/>
  <c r="H25"/>
  <c r="F26"/>
  <c r="H26"/>
  <c r="F27"/>
  <c r="H27"/>
  <c r="F28"/>
  <c r="H28"/>
  <c r="F29"/>
  <c r="H29"/>
  <c r="F30"/>
  <c r="H30"/>
  <c r="F31"/>
  <c r="H31"/>
  <c r="H32"/>
  <c r="F33"/>
  <c r="H33"/>
  <c r="F34"/>
  <c r="H34"/>
  <c r="F35"/>
  <c r="H35"/>
  <c r="F36"/>
  <c r="H36"/>
  <c r="F37"/>
  <c r="F38"/>
  <c r="F39"/>
  <c r="H39"/>
  <c r="F41"/>
  <c r="H41"/>
  <c r="F44"/>
  <c r="H44"/>
  <c r="F45"/>
  <c r="H45"/>
  <c r="F46"/>
  <c r="H46"/>
  <c r="F50"/>
  <c r="H50"/>
  <c r="F5" i="71"/>
  <c r="H5"/>
  <c r="F6"/>
  <c r="H6"/>
  <c r="F7"/>
  <c r="H7"/>
  <c r="F8"/>
  <c r="H8"/>
  <c r="F9"/>
  <c r="H9"/>
  <c r="H10"/>
  <c r="F11"/>
  <c r="H11"/>
  <c r="F12"/>
  <c r="H12"/>
  <c r="F13"/>
  <c r="H13"/>
  <c r="E14"/>
  <c r="F14" s="1"/>
  <c r="H14"/>
  <c r="F15"/>
  <c r="H15"/>
  <c r="F16"/>
  <c r="H16"/>
  <c r="F17"/>
  <c r="H17"/>
  <c r="F18"/>
  <c r="H18"/>
  <c r="F19"/>
  <c r="H19"/>
  <c r="F20"/>
  <c r="H20"/>
  <c r="F21"/>
  <c r="F22"/>
  <c r="F23"/>
  <c r="H23"/>
  <c r="F25"/>
  <c r="H25"/>
  <c r="E26"/>
  <c r="F26"/>
  <c r="H26"/>
  <c r="F27"/>
  <c r="H27"/>
  <c r="F28"/>
  <c r="H28"/>
  <c r="F29"/>
  <c r="H29"/>
  <c r="F30"/>
  <c r="H30"/>
  <c r="F31"/>
  <c r="H31"/>
  <c r="F32"/>
  <c r="H32"/>
  <c r="H33"/>
  <c r="F34"/>
  <c r="H34"/>
  <c r="F35"/>
  <c r="H35"/>
  <c r="F36"/>
  <c r="H36"/>
  <c r="F37"/>
  <c r="H37"/>
  <c r="F38"/>
  <c r="F39"/>
  <c r="F41"/>
  <c r="H41"/>
  <c r="F43"/>
  <c r="H43"/>
  <c r="F46"/>
  <c r="H46"/>
  <c r="F47"/>
  <c r="H47"/>
  <c r="F48"/>
  <c r="H48"/>
  <c r="F52"/>
  <c r="H52"/>
  <c r="J54" i="70"/>
  <c r="J53"/>
  <c r="J51"/>
  <c r="J50"/>
  <c r="J4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5"/>
  <c r="J46"/>
  <c r="J47"/>
  <c r="J48"/>
  <c r="J52"/>
  <c r="J5"/>
  <c r="H33"/>
  <c r="H6"/>
  <c r="H7"/>
  <c r="H8"/>
  <c r="H9"/>
  <c r="H10"/>
  <c r="H11"/>
  <c r="H12"/>
  <c r="H13"/>
  <c r="E14"/>
  <c r="H14" s="1"/>
  <c r="H15"/>
  <c r="H16"/>
  <c r="H17"/>
  <c r="H18"/>
  <c r="H19"/>
  <c r="H20"/>
  <c r="H23"/>
  <c r="H25"/>
  <c r="E26"/>
  <c r="H26" s="1"/>
  <c r="H27"/>
  <c r="H28"/>
  <c r="H29"/>
  <c r="H30"/>
  <c r="H31"/>
  <c r="H32"/>
  <c r="H34"/>
  <c r="H35"/>
  <c r="H36"/>
  <c r="H37"/>
  <c r="H41"/>
  <c r="H43"/>
  <c r="H46"/>
  <c r="H47"/>
  <c r="H48"/>
  <c r="H52"/>
  <c r="H5"/>
  <c r="F27"/>
  <c r="F6"/>
  <c r="F7"/>
  <c r="F8"/>
  <c r="F9"/>
  <c r="F11"/>
  <c r="F12"/>
  <c r="F13"/>
  <c r="F14"/>
  <c r="F15"/>
  <c r="F16"/>
  <c r="F17"/>
  <c r="F18"/>
  <c r="F19"/>
  <c r="F20"/>
  <c r="F21"/>
  <c r="F22"/>
  <c r="F23"/>
  <c r="F25"/>
  <c r="F26"/>
  <c r="F28"/>
  <c r="F29"/>
  <c r="F30"/>
  <c r="F31"/>
  <c r="F32"/>
  <c r="F34"/>
  <c r="F35"/>
  <c r="F36"/>
  <c r="F37"/>
  <c r="F38"/>
  <c r="F39"/>
  <c r="F41"/>
  <c r="F43"/>
  <c r="F46"/>
  <c r="F47"/>
  <c r="F48"/>
  <c r="F52"/>
  <c r="F5"/>
</calcChain>
</file>

<file path=xl/sharedStrings.xml><?xml version="1.0" encoding="utf-8"?>
<sst xmlns="http://schemas.openxmlformats.org/spreadsheetml/2006/main" count="885" uniqueCount="196">
  <si>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единовременное пособие</t>
  </si>
  <si>
    <t>1 000, 30 000</t>
  </si>
  <si>
    <t xml:space="preserve">500, 1 000, 300, 200, 100 </t>
  </si>
  <si>
    <t>500 000 (на три года)</t>
  </si>
  <si>
    <t>500 000   (на три года)</t>
  </si>
  <si>
    <t>10000, 14000, 20000</t>
  </si>
  <si>
    <t>Федеральный закон от 12.01.1996 №8-ФЗ "О погребении и похоронном деле"</t>
  </si>
  <si>
    <t>Закон ПО от 06.02.2006 №529-ОЗ "О патронатном воспитанииаПО" (денежное вознаграждение)</t>
  </si>
  <si>
    <t>Закон ПО от 06 апреля 2011 года №1060-ОЗ "О региональном материнском капитале"</t>
  </si>
  <si>
    <t>Закон ПО от 17.01.2005 № 413-ОЗ "О государственной социальной помощи в Псковской области"</t>
  </si>
  <si>
    <t>Закон Псковской области от 05.03.2012 № 1148-ОЗ "О дополнительной  мере социальной поддержки родителей и супругов военнослужащих, погибших после 16 января 1995 вследствие ранения, контузии или увечья, полученных при исполнении обязанностей военной службы"</t>
  </si>
  <si>
    <t>Закон ПО от 30.09.2009 № 900-ОЗ "О дополнительных мерахсоциальной поддкержки лиц, награжденных орденом "Родительская слава" ежемесячная, единовременная выплата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</si>
  <si>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семью)  </t>
  </si>
  <si>
    <t>Закон области от 17.03.1998 №14-ОЗ "Об оплате труда приемных родителей и льготах, предоставляемых приемной семье" (ежемесячное денежное вознаграждение семье,имеющей на воспитании ребенка-инвалида,или ребенка,имеющего отклонения в развитии)</t>
  </si>
  <si>
    <t>Закон ПО от 06.02.2006 №529-ОЗ "О патронатном воспитанииаПО" (денежное вознаграждение семье,имеющей на воспитании ребенка-инвалида,или ребенка, имеющего отклонения в развитии)</t>
  </si>
  <si>
    <t xml:space="preserve">Закон Псковской области от 02.02.2012 № 1131-ОЗ " О денежном пособии при усыновлении ребенка (детей) в Псковской области" </t>
  </si>
  <si>
    <t>Приложение №__ к приказу от __.___.200__ № ___</t>
  </si>
  <si>
    <t xml:space="preserve"> Закон области от 11.01.2005 №402-ОЗ «О социальной поддержке многодетных семей» ЕДВ   </t>
  </si>
  <si>
    <t xml:space="preserve">Закон Псковской области от 11.01.2005 № 406-ОЗ "О предоставлении ежегодной денежной выплаты гражданам, награжденным нагрудным знаком  «Почетный донор России»         </t>
  </si>
  <si>
    <t xml:space="preserve">Закон области от 11.01.2005 №401-ОЗ «О мерах социальной поддержки отдельных категорий граждан, проживающих в Псковской области» (реабилитированные) ЕДВ    </t>
  </si>
  <si>
    <t xml:space="preserve">Закон области от 11.01.2005 №401-ОЗ «О мерах социальной поддержки отдельных категорий граждан, проживающих в Псковской области» (ветераны труда ) ЕДВ   </t>
  </si>
  <si>
    <t xml:space="preserve"> Закон области от 29.12.2004 №394-ОЗ «О государственном ежемесячном пособии на ребенка в Псковской области» </t>
  </si>
  <si>
    <t xml:space="preserve">Закон области от 11.01.2005 №401-ОЗ «О мерах социальной поддержки отдельных категорий граждан, проживающих в Псковской области» (труженики тыла ) ЕДВ </t>
  </si>
  <si>
    <t xml:space="preserve"> Закон области от 11.01.2005 №402-ОЗ «О социальной поддержке многодетных семей» топливо   </t>
  </si>
  <si>
    <t>Единовременное пособие беременной жене военнослужащего, проходящего военную службу по призыву,</t>
  </si>
  <si>
    <t xml:space="preserve">Еежемесячное пособие на ребенка военнослужащего, проходящего военную службу по призыву </t>
  </si>
  <si>
    <t xml:space="preserve"> Закон области от 29.12.2004 №394-ОЗ «О государственном ежемесячном пособии на ребенка в Псковской области» на детей одиноких матерей</t>
  </si>
  <si>
    <t xml:space="preserve"> Закон области от 29.12.2004 №394-ОЗ «О государственном ежемесячном пособии на ребенка в Псковской области» на детей разыскиваемых родителей и в.служащих</t>
  </si>
  <si>
    <t>Закон области от 11.01.2005 №401-ОЗ «О мерах социальной поддержки отдельных категорий граждан, проживающих в Псковской области»  топливо  ветеранам труда и участникам разминирования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</si>
  <si>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реабилитированным и пострадавшим от репрессии </t>
  </si>
  <si>
    <t xml:space="preserve">Закон области от 17.03.1998 №14-ОЗ "Об оплате труда приемных родителей и льготах, предоставляемых приемной семье" (ежемесячное денежное вознаграждение) </t>
  </si>
  <si>
    <t>наименование закона</t>
  </si>
  <si>
    <t>Размер денежных средств на содержание ребенка  опекуну (попечителю), приемным родителям, патронатному воспитателю на ребенка от 7 до 12 лет</t>
  </si>
  <si>
    <t>Размер денежных средств на содержание ребенка  опекуну (попечителю), приемным родителям, патронатному воспитателю на ребенка от 12 до 18 лет</t>
  </si>
  <si>
    <t>размеры выплат с 01.01.2011 года (руб.)</t>
  </si>
  <si>
    <t>Закон области от 11.01.2005 №400-ОЗ «О предоставлении мер  социальной поддержки по оплате жилья и коммунальных услуг в Псковской области» топливо</t>
  </si>
  <si>
    <t>Закон области от 07.05.2009 № 853- ОЗ  "О ветеранах труда Псковской области"</t>
  </si>
  <si>
    <t>9958,84     (829,90)</t>
  </si>
  <si>
    <t>размеры выплат с 01.01.2012 года (руб.)</t>
  </si>
  <si>
    <t>276;400с 01.10.11</t>
  </si>
  <si>
    <t>138;200 с01.10.11</t>
  </si>
  <si>
    <t>207;300 с 01.10.11</t>
  </si>
  <si>
    <t>10556,37  (879,70)</t>
  </si>
  <si>
    <t>размеры выплат с 01.01.2013 года (руб.)</t>
  </si>
  <si>
    <t>11138 (январь 928,13; 11 м-в по 928,17)</t>
  </si>
  <si>
    <t xml:space="preserve"> Закон области от 11.01.2005 №402-ОЗ «О социальной поддержке многодетных семей» проезд</t>
  </si>
  <si>
    <t>675</t>
  </si>
  <si>
    <t>655</t>
  </si>
  <si>
    <t xml:space="preserve"> Закон Псковской области от 17.11.1995 №29-ОЗ «О социальной поддержке отдельных категорий населения области» (студенческие семьи)</t>
  </si>
  <si>
    <t xml:space="preserve"> Закон Псковской области от 17.11.1995 №29-ОЗ «О социальной поддержке отдельных категорий населения области» (беременные женщины и один из родителей при рождении ребенка)</t>
  </si>
  <si>
    <t>600</t>
  </si>
  <si>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ежемесячное пособие</t>
  </si>
  <si>
    <t>размеры выплат с 01.01.2014 года (руб.)</t>
  </si>
  <si>
    <t>Закон Псковской области от 09.11.2012  № 1219-ОЗ "О ежемесячной денежной выплате на третьего ребенка или последующих детей"</t>
  </si>
  <si>
    <t>увеличение размера выплаты</t>
  </si>
  <si>
    <t>Размер денежных средств на содержание ребенка  опекуну (попечителю), приемным родителям, патронатному воспитателю на ребенка от 0 до 1 года</t>
  </si>
  <si>
    <t>Размер денежных средств на содержание ребенка  опекуну (попечителю), приемным родителям, патронатному воспитателю на ребенка от 3 до 7 лет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</si>
  <si>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 (ребенка-инвалида, ребенка старше 7лет, братьев- сестер) </t>
  </si>
  <si>
    <t>размеры выплат с 01.01.2015 года (руб.)</t>
  </si>
  <si>
    <t>10000,14000,20000</t>
  </si>
  <si>
    <t>500, 1000, 300, 200, 100</t>
  </si>
  <si>
    <t>отменен</t>
  </si>
  <si>
    <t>Размер денежных средств на содержание ребенка  опекуну (попечителю), приемным родителям, патронатному воспитателю на ребенка от 1 года до 3 лет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</si>
  <si>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( площадь более или равна 40 кв. м.)                 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</si>
  <si>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проживающих в сельской местности)</t>
  </si>
  <si>
    <t>500 000 (на 5 лет по 100 000)</t>
  </si>
  <si>
    <t>Закон области от 11.01.2005 №401-ОЗ «О мерах социальной поддержки отдельных категорий граждан, проживающих в Псковской области» пенсионеры, работавшие и проживающие в сельской местности ЕДВ</t>
  </si>
  <si>
    <t>РАЗМЕРЫ ВЫПЛАТ 2016 год</t>
  </si>
  <si>
    <t xml:space="preserve">Ежемесячная денежная компенсация вследствие поствакцинального осложнения </t>
  </si>
  <si>
    <t xml:space="preserve">Государственное единовременное пособие  при поствакцинальном осложнении  </t>
  </si>
  <si>
    <t>размеры выплат с 01.01.2016 года (руб.)</t>
  </si>
  <si>
    <t>Закон 81-ФЗ Ежемесячное пособие по уходу за 1 ребенком (соцстрах)</t>
  </si>
  <si>
    <t>Закон 81-ФЗ Единовременная выплата женщинам, вставшим на учет в ранние сроки беременности, уволенным по ликвидации организаций</t>
  </si>
  <si>
    <t>Закон 81-ФЗ Пособие по беременности и родам женщинам,  уволенным по ликвидации организаций</t>
  </si>
  <si>
    <t>Закон 81-ФЗ Максимальная выплата ежемесячного пособия по уходу за ребенком женщинам, уволенным по ликвидации организаций</t>
  </si>
  <si>
    <t>Закон 81-ФЗ Единовременное пособие при рождении ребенка (соцстрах)</t>
  </si>
  <si>
    <t>Закон 81-ФЗ Ежемесячное пособие по уходу за 2 ребенком (соцстрах)</t>
  </si>
  <si>
    <t>581,73 *</t>
  </si>
  <si>
    <t>15 512,65 *</t>
  </si>
  <si>
    <t>118 529,00 *</t>
  </si>
  <si>
    <t xml:space="preserve">24 565,89 * </t>
  </si>
  <si>
    <t>10 528,24 *</t>
  </si>
  <si>
    <t>2 908,62 *</t>
  </si>
  <si>
    <t>5 817,24 *</t>
  </si>
  <si>
    <t>11 634,50 *</t>
  </si>
  <si>
    <t>2 714,73 *</t>
  </si>
  <si>
    <t>Размеры выплат, помеченные *, действуют  с 01.02.2016</t>
  </si>
  <si>
    <t>размеры выплат с 01.01.2017 года (руб.)</t>
  </si>
  <si>
    <t>Размеры выплат, помеченные *, действуют  с 01.02.2017</t>
  </si>
  <si>
    <t xml:space="preserve">25 892,45 * </t>
  </si>
  <si>
    <t>10000,14000,     20000</t>
  </si>
  <si>
    <t>16 350,33 *</t>
  </si>
  <si>
    <t>3 065,69 *</t>
  </si>
  <si>
    <t>6 131,37 *</t>
  </si>
  <si>
    <t>613,14 *</t>
  </si>
  <si>
    <t>РАЗМЕРЫ ВЫПЛАТ 2017 год</t>
  </si>
  <si>
    <t>11 096,76 *</t>
  </si>
  <si>
    <t>12 262,76 *</t>
  </si>
  <si>
    <t>5 562,25 *</t>
  </si>
  <si>
    <t>124 929,83*</t>
  </si>
  <si>
    <t>2 861,32 *</t>
  </si>
  <si>
    <t>доп.коды</t>
  </si>
  <si>
    <t>наименование выплаты</t>
  </si>
  <si>
    <t>17-168</t>
  </si>
  <si>
    <t>3-й ребенок</t>
  </si>
  <si>
    <t>17-180</t>
  </si>
  <si>
    <t>автогражданка</t>
  </si>
  <si>
    <t>17-191</t>
  </si>
  <si>
    <t>военнослужащие по призыву</t>
  </si>
  <si>
    <t>17-195</t>
  </si>
  <si>
    <t>иммунопрофилактика</t>
  </si>
  <si>
    <t>17-206</t>
  </si>
  <si>
    <t xml:space="preserve"> единовременное пособие  при передаче в семью</t>
  </si>
  <si>
    <t>17-211</t>
  </si>
  <si>
    <t>доноры</t>
  </si>
  <si>
    <t>17-780</t>
  </si>
  <si>
    <t>жилье детям сиротам</t>
  </si>
  <si>
    <t>17-783</t>
  </si>
  <si>
    <t>беглецы</t>
  </si>
  <si>
    <t>17-798</t>
  </si>
  <si>
    <t>ЧАЭС</t>
  </si>
  <si>
    <t>17-884</t>
  </si>
  <si>
    <t>материнство уход, единовременное пособие при рождении</t>
  </si>
  <si>
    <t>17-887</t>
  </si>
  <si>
    <t>федеральные льготники ЖКУ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</si>
  <si>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</t>
  </si>
  <si>
    <t>размеры выплат с 01.01.2018 года (руб.)</t>
  </si>
  <si>
    <t>5 701,31 *</t>
  </si>
  <si>
    <t>628,47*</t>
  </si>
  <si>
    <t>26 539,76*</t>
  </si>
  <si>
    <t>11 374,18*</t>
  </si>
  <si>
    <t>16 759,09*</t>
  </si>
  <si>
    <t>128 053,08*</t>
  </si>
  <si>
    <t>3 142,33*</t>
  </si>
  <si>
    <t>6 284,65*</t>
  </si>
  <si>
    <t>12 569,33*</t>
  </si>
  <si>
    <t>Федеральный закон от 26.12.2017 № 418-ФЗ "О ежемесяных выплатах семьям, имеющим детей" (ежемесячная выплата в связи с рождением (усыновлением) первого ребенка</t>
  </si>
  <si>
    <t>2932,86*</t>
  </si>
  <si>
    <t>размеры выплат с 01.01.2019года (руб.)</t>
  </si>
  <si>
    <t>19-168</t>
  </si>
  <si>
    <t>19-180</t>
  </si>
  <si>
    <t>19-191</t>
  </si>
  <si>
    <t>19-195</t>
  </si>
  <si>
    <t>19-206</t>
  </si>
  <si>
    <t>19-211</t>
  </si>
  <si>
    <t>19-780</t>
  </si>
  <si>
    <t>19-783</t>
  </si>
  <si>
    <t>19-798</t>
  </si>
  <si>
    <t>19-884</t>
  </si>
  <si>
    <t>19-887</t>
  </si>
  <si>
    <t>655,49*</t>
  </si>
  <si>
    <t>17479,73*</t>
  </si>
  <si>
    <t>133 559,36*</t>
  </si>
  <si>
    <t>5 946,47*</t>
  </si>
  <si>
    <t>3 277,45*</t>
  </si>
  <si>
    <t>6 554,89*</t>
  </si>
  <si>
    <t>17 479,73*</t>
  </si>
  <si>
    <t>27 680,97*</t>
  </si>
  <si>
    <t>11 863,27*</t>
  </si>
  <si>
    <t>13109,81*</t>
  </si>
  <si>
    <t>3058,95*</t>
  </si>
  <si>
    <t>515.33</t>
  </si>
  <si>
    <t>2404.87</t>
  </si>
  <si>
    <t>Закон области от 05.04.2019 №1943-ОЗ «О реализации переданных полномочий Российской Федерации по предоставлению отдельным категориям граждан мер социальной поддержки» топливо</t>
  </si>
  <si>
    <t>размеры выплат с 01.01.2020года (руб.)</t>
  </si>
  <si>
    <t>Размеры выплат, помеченные *, действуют  с 01.02.2020</t>
  </si>
  <si>
    <t>6124,86*</t>
  </si>
  <si>
    <t>18004,12*</t>
  </si>
  <si>
    <t>6751,54*</t>
  </si>
  <si>
    <t>3150,72*</t>
  </si>
  <si>
    <t>137566,14*</t>
  </si>
  <si>
    <t>28511,40*</t>
  </si>
  <si>
    <t>675,15*</t>
  </si>
  <si>
    <t>3375,77*</t>
  </si>
  <si>
    <t>13503,10*</t>
  </si>
  <si>
    <t>12219,17*</t>
  </si>
  <si>
    <t>РАЗМЕРЫ ВЫПЛАТ 2020 год</t>
  </si>
  <si>
    <t>размеры выплат  на 01.03.2020(руб.)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</si>
  <si>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(доп.гар.)      единовременное пособие при первичном трудоустройстве, в случае призыва в армию, при рождении ребенка детям-сиротам        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</si>
  <si>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             </t>
  </si>
  <si>
    <t>3150,75*</t>
  </si>
  <si>
    <t>число получателей на 01.01.2020</t>
  </si>
  <si>
    <t>Категория</t>
  </si>
  <si>
    <t>приемные родители</t>
  </si>
  <si>
    <t>лимиты бюджетныхобязательств на 2020 год (млн.руб.)</t>
  </si>
  <si>
    <t>родители, опекуны</t>
  </si>
  <si>
    <t>реабилитированные лица, лица, признанные пострадавшими от политических репрессий</t>
  </si>
  <si>
    <t>многодетная семья при наличии печного отопления</t>
  </si>
  <si>
    <t>ветераны труда Псковской области</t>
  </si>
  <si>
    <t>опекуны (попечители), приемные родители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</si>
  <si>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ежемесячное денежное пособие по уходу за ребенком до достижения им возраста полутора лет при предоставлении академического отпуска по семейным обстоятельствам    </t>
  </si>
  <si>
    <t>дети из многодетной семьи</t>
  </si>
  <si>
    <t>обучающиеся дети-сироты и дети, оставшиеся без попечения родителей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</si>
  <si>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</t>
  </si>
  <si>
    <t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 единовременное денежное пособие при первичном трудоустройстве, в случае призыва на военную службу в ряды Вооруженных Сил РФ, при рождении ребенка</t>
  </si>
  <si>
    <t>Индексация мер социальной поддержки</t>
  </si>
</sst>
</file>

<file path=xl/styles.xml><?xml version="1.0" encoding="utf-8"?>
<styleSheet xmlns="http://schemas.openxmlformats.org/spreadsheetml/2006/main">
  <numFmts count="2">
    <numFmt numFmtId="165" formatCode="#,##0.0"/>
    <numFmt numFmtId="179" formatCode="#,##0.00_р_.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79" fontId="2" fillId="0" borderId="0" xfId="0" applyNumberFormat="1" applyFont="1"/>
    <xf numFmtId="179" fontId="2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center"/>
    </xf>
    <xf numFmtId="179" fontId="8" fillId="0" borderId="0" xfId="0" applyNumberFormat="1" applyFont="1"/>
    <xf numFmtId="179" fontId="10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center" wrapText="1"/>
    </xf>
    <xf numFmtId="179" fontId="11" fillId="0" borderId="2" xfId="0" applyNumberFormat="1" applyFont="1" applyBorder="1" applyAlignment="1" applyProtection="1">
      <alignment wrapText="1"/>
      <protection locked="0"/>
    </xf>
    <xf numFmtId="179" fontId="9" fillId="0" borderId="1" xfId="0" applyNumberFormat="1" applyFont="1" applyFill="1" applyBorder="1" applyAlignment="1">
      <alignment horizontal="left" vertical="top" wrapText="1"/>
    </xf>
    <xf numFmtId="179" fontId="9" fillId="0" borderId="2" xfId="0" applyNumberFormat="1" applyFont="1" applyFill="1" applyBorder="1" applyAlignment="1">
      <alignment horizontal="left" vertical="top" wrapText="1"/>
    </xf>
    <xf numFmtId="179" fontId="6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179" fontId="2" fillId="0" borderId="1" xfId="0" applyNumberFormat="1" applyFont="1" applyBorder="1"/>
    <xf numFmtId="179" fontId="12" fillId="0" borderId="1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left" vertical="top" wrapText="1"/>
    </xf>
    <xf numFmtId="179" fontId="2" fillId="0" borderId="1" xfId="0" applyNumberFormat="1" applyFont="1" applyBorder="1" applyAlignment="1">
      <alignment horizontal="left"/>
    </xf>
    <xf numFmtId="179" fontId="13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179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179" fontId="11" fillId="0" borderId="2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79" fontId="11" fillId="0" borderId="1" xfId="0" applyNumberFormat="1" applyFont="1" applyBorder="1"/>
    <xf numFmtId="179" fontId="13" fillId="0" borderId="1" xfId="0" applyNumberFormat="1" applyFont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179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 wrapText="1"/>
    </xf>
    <xf numFmtId="179" fontId="13" fillId="0" borderId="3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/>
    </xf>
    <xf numFmtId="179" fontId="2" fillId="0" borderId="0" xfId="0" applyNumberFormat="1" applyFont="1" applyBorder="1"/>
    <xf numFmtId="179" fontId="11" fillId="0" borderId="1" xfId="0" applyNumberFormat="1" applyFont="1" applyBorder="1" applyAlignment="1" applyProtection="1">
      <alignment wrapText="1"/>
      <protection locked="0"/>
    </xf>
    <xf numFmtId="3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top" wrapText="1"/>
    </xf>
    <xf numFmtId="179" fontId="13" fillId="0" borderId="3" xfId="0" applyNumberFormat="1" applyFont="1" applyFill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179" fontId="14" fillId="0" borderId="0" xfId="0" applyNumberFormat="1" applyFont="1" applyAlignment="1">
      <alignment horizontal="center"/>
    </xf>
    <xf numFmtId="179" fontId="14" fillId="0" borderId="6" xfId="0" applyNumberFormat="1" applyFont="1" applyBorder="1" applyAlignment="1">
      <alignment horizontal="right"/>
    </xf>
    <xf numFmtId="179" fontId="14" fillId="0" borderId="7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14" fillId="0" borderId="6" xfId="0" applyNumberFormat="1" applyFont="1" applyBorder="1" applyAlignment="1">
      <alignment horizontal="center"/>
    </xf>
    <xf numFmtId="179" fontId="14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 wrapText="1"/>
    </xf>
    <xf numFmtId="179" fontId="14" fillId="0" borderId="5" xfId="0" applyNumberFormat="1" applyFont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top" wrapText="1"/>
    </xf>
    <xf numFmtId="179" fontId="9" fillId="0" borderId="9" xfId="0" applyNumberFormat="1" applyFont="1" applyFill="1" applyBorder="1" applyAlignment="1">
      <alignment horizontal="center" vertical="top" wrapText="1"/>
    </xf>
    <xf numFmtId="179" fontId="9" fillId="0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>
      <selection activeCell="A5" sqref="A5:A54"/>
    </sheetView>
  </sheetViews>
  <sheetFormatPr defaultColWidth="8.85546875" defaultRowHeight="12"/>
  <cols>
    <col min="1" max="1" width="81.140625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2.7109375" style="1" hidden="1" customWidth="1"/>
    <col min="11" max="16384" width="8.85546875" style="1"/>
  </cols>
  <sheetData>
    <row r="1" spans="1:10" ht="0.75" customHeight="1">
      <c r="A1" s="7" t="s">
        <v>16</v>
      </c>
    </row>
    <row r="2" spans="1:10" ht="33.75" customHeight="1">
      <c r="A2" s="68" t="s">
        <v>67</v>
      </c>
      <c r="B2" s="69"/>
      <c r="C2" s="69"/>
      <c r="D2" s="69"/>
      <c r="E2" s="69"/>
      <c r="F2" s="69"/>
      <c r="G2" s="69"/>
      <c r="H2" s="69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8" t="s">
        <v>54</v>
      </c>
    </row>
    <row r="4" spans="1:10" s="4" customFormat="1" ht="24" customHeight="1">
      <c r="A4" s="71" t="s">
        <v>86</v>
      </c>
      <c r="B4" s="71"/>
      <c r="C4" s="71"/>
      <c r="D4" s="71"/>
      <c r="E4" s="71"/>
      <c r="F4" s="71"/>
      <c r="G4" s="71"/>
      <c r="H4" s="71"/>
      <c r="I4" s="72"/>
      <c r="J4" s="8"/>
    </row>
    <row r="5" spans="1:10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>SUM(G5-E5)</f>
        <v>1196.8999999999978</v>
      </c>
      <c r="I5" s="27" t="s">
        <v>80</v>
      </c>
      <c r="J5" s="22" t="e">
        <f>SUM(I5-G5)</f>
        <v>#VALUE!</v>
      </c>
    </row>
    <row r="6" spans="1:10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 t="shared" ref="F6:F52" si="0">SUM(E6-D6)</f>
        <v>444.1200000000008</v>
      </c>
      <c r="G6" s="22">
        <v>9839.48</v>
      </c>
      <c r="H6" s="22">
        <f t="shared" ref="H6:H52" si="1">SUM(G6-E6)</f>
        <v>512.95999999999913</v>
      </c>
      <c r="I6" s="27" t="s">
        <v>81</v>
      </c>
      <c r="J6" s="22" t="e">
        <f t="shared" ref="J6:J54" si="2">SUM(I6-G6)</f>
        <v>#VALUE!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 t="shared" si="0"/>
        <v>0</v>
      </c>
      <c r="G7" s="22">
        <v>225</v>
      </c>
      <c r="H7" s="22">
        <f t="shared" si="1"/>
        <v>0</v>
      </c>
      <c r="I7" s="22">
        <v>225</v>
      </c>
      <c r="J7" s="22">
        <f t="shared" si="2"/>
        <v>0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 t="shared" si="0"/>
        <v>0</v>
      </c>
      <c r="G8" s="22">
        <v>450</v>
      </c>
      <c r="H8" s="22">
        <f t="shared" si="1"/>
        <v>0</v>
      </c>
      <c r="I8" s="22">
        <v>450</v>
      </c>
      <c r="J8" s="22">
        <f t="shared" si="2"/>
        <v>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 t="shared" si="0"/>
        <v>0</v>
      </c>
      <c r="G9" s="22">
        <v>338</v>
      </c>
      <c r="H9" s="22">
        <f t="shared" si="1"/>
        <v>0</v>
      </c>
      <c r="I9" s="22">
        <v>338</v>
      </c>
      <c r="J9" s="22">
        <f t="shared" si="2"/>
        <v>0</v>
      </c>
    </row>
    <row r="10" spans="1:10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1"/>
        <v>645</v>
      </c>
      <c r="I10" s="22">
        <v>12373</v>
      </c>
      <c r="J10" s="22">
        <f t="shared" si="2"/>
        <v>0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si="0"/>
        <v>19</v>
      </c>
      <c r="G11" s="22">
        <v>389</v>
      </c>
      <c r="H11" s="22">
        <f t="shared" si="1"/>
        <v>0</v>
      </c>
      <c r="I11" s="22">
        <v>1100</v>
      </c>
      <c r="J11" s="22">
        <f t="shared" si="2"/>
        <v>711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0"/>
        <v>0</v>
      </c>
      <c r="G12" s="22">
        <v>1800</v>
      </c>
      <c r="H12" s="22">
        <f t="shared" si="1"/>
        <v>0</v>
      </c>
      <c r="I12" s="22">
        <v>0</v>
      </c>
      <c r="J12" s="22">
        <f t="shared" si="2"/>
        <v>-1800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0"/>
        <v>0</v>
      </c>
      <c r="G13" s="22">
        <v>1540</v>
      </c>
      <c r="H13" s="22">
        <f t="shared" si="1"/>
        <v>0</v>
      </c>
      <c r="I13" s="22">
        <v>1540</v>
      </c>
      <c r="J13" s="22">
        <f t="shared" si="2"/>
        <v>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0"/>
        <v>27</v>
      </c>
      <c r="G14" s="22">
        <v>567</v>
      </c>
      <c r="H14" s="22">
        <f t="shared" si="1"/>
        <v>0</v>
      </c>
      <c r="I14" s="22">
        <v>567</v>
      </c>
      <c r="J14" s="22">
        <f t="shared" si="2"/>
        <v>0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0"/>
        <v>19</v>
      </c>
      <c r="G15" s="22">
        <v>389</v>
      </c>
      <c r="H15" s="22">
        <f t="shared" si="1"/>
        <v>0</v>
      </c>
      <c r="I15" s="22">
        <v>389</v>
      </c>
      <c r="J15" s="22">
        <f t="shared" si="2"/>
        <v>0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0"/>
        <v>0</v>
      </c>
      <c r="G16" s="22">
        <v>1540</v>
      </c>
      <c r="H16" s="22">
        <f t="shared" si="1"/>
        <v>0</v>
      </c>
      <c r="I16" s="22">
        <v>1540</v>
      </c>
      <c r="J16" s="22">
        <f t="shared" si="2"/>
        <v>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0"/>
        <v>0</v>
      </c>
      <c r="G17" s="22">
        <v>1800</v>
      </c>
      <c r="H17" s="22">
        <f t="shared" si="1"/>
        <v>0</v>
      </c>
      <c r="I17" s="22">
        <v>1800</v>
      </c>
      <c r="J17" s="22">
        <f t="shared" si="2"/>
        <v>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0"/>
        <v>0</v>
      </c>
      <c r="G18" s="22">
        <v>370</v>
      </c>
      <c r="H18" s="22">
        <f t="shared" si="1"/>
        <v>0</v>
      </c>
      <c r="I18" s="22">
        <v>370</v>
      </c>
      <c r="J18" s="22">
        <f t="shared" si="2"/>
        <v>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0"/>
        <v>0</v>
      </c>
      <c r="G19" s="22">
        <v>1066</v>
      </c>
      <c r="H19" s="22">
        <f t="shared" si="1"/>
        <v>0</v>
      </c>
      <c r="I19" s="22">
        <v>1066</v>
      </c>
      <c r="J19" s="22">
        <f t="shared" si="2"/>
        <v>0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0"/>
        <v>0</v>
      </c>
      <c r="G20" s="22">
        <v>80</v>
      </c>
      <c r="H20" s="22">
        <f t="shared" si="1"/>
        <v>0</v>
      </c>
      <c r="I20" s="22">
        <v>80</v>
      </c>
      <c r="J20" s="22">
        <f t="shared" si="2"/>
        <v>0</v>
      </c>
    </row>
    <row r="21" spans="1:10" ht="28.5" customHeight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0"/>
        <v>0</v>
      </c>
      <c r="G21" s="22">
        <v>0</v>
      </c>
      <c r="H21" s="22" t="s">
        <v>61</v>
      </c>
      <c r="I21" s="22">
        <v>0</v>
      </c>
      <c r="J21" s="22">
        <f t="shared" si="2"/>
        <v>0</v>
      </c>
    </row>
    <row r="22" spans="1:10" ht="28.5" customHeight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0"/>
        <v>0</v>
      </c>
      <c r="G22" s="22">
        <v>0</v>
      </c>
      <c r="H22" s="22" t="s">
        <v>61</v>
      </c>
      <c r="I22" s="22">
        <v>0</v>
      </c>
      <c r="J22" s="22">
        <f t="shared" si="2"/>
        <v>0</v>
      </c>
    </row>
    <row r="23" spans="1:10" ht="49.5" customHeight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0"/>
        <v>0</v>
      </c>
      <c r="G23" s="22">
        <v>600</v>
      </c>
      <c r="H23" s="22">
        <f t="shared" si="1"/>
        <v>0</v>
      </c>
      <c r="I23" s="22">
        <v>600</v>
      </c>
      <c r="J23" s="22">
        <f t="shared" si="2"/>
        <v>0</v>
      </c>
    </row>
    <row r="24" spans="1:10" ht="49.5" customHeight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2">
        <v>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si="0"/>
        <v>237.15999999999985</v>
      </c>
      <c r="G25" s="22">
        <v>5277.28</v>
      </c>
      <c r="H25" s="22">
        <f t="shared" si="1"/>
        <v>275.11999999999989</v>
      </c>
      <c r="I25" s="22">
        <v>5277.28</v>
      </c>
      <c r="J25" s="22">
        <f t="shared" si="2"/>
        <v>0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0"/>
        <v>654.38050000000112</v>
      </c>
      <c r="G26" s="22">
        <v>14497.8</v>
      </c>
      <c r="H26" s="22">
        <f t="shared" si="1"/>
        <v>755.80949999999757</v>
      </c>
      <c r="I26" s="29" t="s">
        <v>78</v>
      </c>
      <c r="J26" s="22" t="e">
        <f t="shared" si="2"/>
        <v>#VALUE!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0"/>
        <v>5000</v>
      </c>
      <c r="G27" s="22">
        <v>110775</v>
      </c>
      <c r="H27" s="22">
        <f t="shared" si="1"/>
        <v>5775</v>
      </c>
      <c r="I27" s="29" t="s">
        <v>79</v>
      </c>
      <c r="J27" s="22" t="e">
        <f t="shared" si="2"/>
        <v>#VALUE!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0"/>
        <v>0</v>
      </c>
      <c r="G28" s="22">
        <v>5334</v>
      </c>
      <c r="H28" s="22">
        <f t="shared" si="1"/>
        <v>0</v>
      </c>
      <c r="I28" s="22">
        <v>5334</v>
      </c>
      <c r="J28" s="22">
        <f t="shared" si="2"/>
        <v>0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0"/>
        <v>0</v>
      </c>
      <c r="G29" s="22">
        <v>6668</v>
      </c>
      <c r="H29" s="22">
        <f t="shared" si="1"/>
        <v>0</v>
      </c>
      <c r="I29" s="22">
        <v>6668</v>
      </c>
      <c r="J29" s="22">
        <f t="shared" si="2"/>
        <v>0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0"/>
        <v>0</v>
      </c>
      <c r="G30" s="22">
        <v>4770</v>
      </c>
      <c r="H30" s="22">
        <f t="shared" si="1"/>
        <v>0</v>
      </c>
      <c r="I30" s="22"/>
      <c r="J30" s="22">
        <f t="shared" si="2"/>
        <v>-4770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0"/>
        <v>0</v>
      </c>
      <c r="G31" s="22">
        <v>5963</v>
      </c>
      <c r="H31" s="22">
        <f t="shared" si="1"/>
        <v>0</v>
      </c>
      <c r="I31" s="22"/>
      <c r="J31" s="22">
        <f t="shared" si="2"/>
        <v>-5963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0"/>
        <v>510</v>
      </c>
      <c r="G32" s="22">
        <v>8331</v>
      </c>
      <c r="H32" s="22">
        <f t="shared" si="1"/>
        <v>638</v>
      </c>
      <c r="I32" s="22">
        <v>8331</v>
      </c>
      <c r="J32" s="22">
        <f t="shared" si="2"/>
        <v>0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1"/>
        <v>806</v>
      </c>
      <c r="I33" s="22">
        <v>8363</v>
      </c>
      <c r="J33" s="22">
        <f t="shared" si="2"/>
        <v>0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si="0"/>
        <v>281</v>
      </c>
      <c r="G34" s="22">
        <v>9235</v>
      </c>
      <c r="H34" s="22">
        <f t="shared" si="1"/>
        <v>787</v>
      </c>
      <c r="I34" s="22">
        <v>9235</v>
      </c>
      <c r="J34" s="22">
        <f t="shared" si="2"/>
        <v>0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0"/>
        <v>258</v>
      </c>
      <c r="G35" s="22">
        <v>10431</v>
      </c>
      <c r="H35" s="22">
        <f t="shared" si="1"/>
        <v>909</v>
      </c>
      <c r="I35" s="22">
        <v>10431</v>
      </c>
      <c r="J35" s="22">
        <f t="shared" si="2"/>
        <v>0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0"/>
        <v>212</v>
      </c>
      <c r="G36" s="22">
        <v>11153</v>
      </c>
      <c r="H36" s="22">
        <f t="shared" si="1"/>
        <v>986</v>
      </c>
      <c r="I36" s="22">
        <v>11153</v>
      </c>
      <c r="J36" s="22">
        <f t="shared" si="2"/>
        <v>0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0"/>
        <v>0</v>
      </c>
      <c r="G37" s="22">
        <v>340</v>
      </c>
      <c r="H37" s="22">
        <f t="shared" si="1"/>
        <v>0</v>
      </c>
      <c r="I37" s="22">
        <v>340</v>
      </c>
      <c r="J37" s="22">
        <f t="shared" si="2"/>
        <v>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0"/>
        <v>0</v>
      </c>
      <c r="G38" s="22">
        <v>1100</v>
      </c>
      <c r="H38" s="22" t="s">
        <v>61</v>
      </c>
      <c r="I38" s="22">
        <v>1100</v>
      </c>
      <c r="J38" s="22">
        <f t="shared" si="2"/>
        <v>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0"/>
        <v>0</v>
      </c>
      <c r="G39" s="22">
        <v>0</v>
      </c>
      <c r="H39" s="22" t="s">
        <v>61</v>
      </c>
      <c r="I39" s="22">
        <v>0</v>
      </c>
      <c r="J39" s="22">
        <f t="shared" si="2"/>
        <v>0</v>
      </c>
    </row>
    <row r="40" spans="1:10" ht="50.25" customHeight="1">
      <c r="A40" s="25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f t="shared" si="2"/>
        <v>0</v>
      </c>
    </row>
    <row r="41" spans="1:10" ht="15.75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 t="shared" si="0"/>
        <v>0</v>
      </c>
      <c r="G41" s="22">
        <v>100000</v>
      </c>
      <c r="H41" s="22">
        <f t="shared" si="1"/>
        <v>0</v>
      </c>
      <c r="I41" s="22">
        <v>100000</v>
      </c>
      <c r="J41" s="22">
        <f t="shared" si="2"/>
        <v>0</v>
      </c>
    </row>
    <row r="42" spans="1:10" ht="36" customHeight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2">
        <v>0</v>
      </c>
    </row>
    <row r="43" spans="1:10" ht="38.25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 t="shared" si="0"/>
        <v>0</v>
      </c>
      <c r="G43" s="22">
        <v>1590</v>
      </c>
      <c r="H43" s="22">
        <f t="shared" si="1"/>
        <v>0</v>
      </c>
      <c r="I43" s="22">
        <v>1590</v>
      </c>
      <c r="J43" s="22">
        <f t="shared" si="2"/>
        <v>0</v>
      </c>
    </row>
    <row r="44" spans="1:10" ht="47.25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2">
        <v>0</v>
      </c>
    </row>
    <row r="45" spans="1:10" ht="25.5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f t="shared" si="2"/>
        <v>0</v>
      </c>
    </row>
    <row r="46" spans="1:10" ht="16.5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 t="shared" si="0"/>
        <v>122.70000000000027</v>
      </c>
      <c r="G46" s="22">
        <v>2718.34</v>
      </c>
      <c r="H46" s="22">
        <f t="shared" si="1"/>
        <v>141.71000000000004</v>
      </c>
      <c r="I46" s="28" t="s">
        <v>82</v>
      </c>
      <c r="J46" s="22" t="e">
        <f t="shared" si="2"/>
        <v>#VALUE!</v>
      </c>
    </row>
    <row r="47" spans="1:10" ht="16.5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 t="shared" si="0"/>
        <v>245.38999999999942</v>
      </c>
      <c r="G47" s="22">
        <v>5436.67</v>
      </c>
      <c r="H47" s="22">
        <f t="shared" si="1"/>
        <v>283.43000000000029</v>
      </c>
      <c r="I47" s="28" t="s">
        <v>83</v>
      </c>
      <c r="J47" s="22" t="e">
        <f t="shared" si="2"/>
        <v>#VALUE!</v>
      </c>
    </row>
    <row r="48" spans="1:10" ht="16.5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 t="shared" si="0"/>
        <v>654.3799999999992</v>
      </c>
      <c r="G48" s="22">
        <v>14497.8</v>
      </c>
      <c r="H48" s="22">
        <f t="shared" si="1"/>
        <v>755.80999999999949</v>
      </c>
      <c r="I48" s="28" t="s">
        <v>78</v>
      </c>
      <c r="J48" s="22" t="e">
        <f t="shared" si="2"/>
        <v>#VALUE!</v>
      </c>
    </row>
    <row r="49" spans="1:10" ht="25.5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2" t="e">
        <f t="shared" si="2"/>
        <v>#VALUE!</v>
      </c>
    </row>
    <row r="50" spans="1:10" ht="25.5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2" t="e">
        <f t="shared" si="2"/>
        <v>#VALUE!</v>
      </c>
    </row>
    <row r="51" spans="1:10" ht="25.5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2" t="e">
        <f t="shared" si="2"/>
        <v>#VALUE!</v>
      </c>
    </row>
    <row r="52" spans="1:10" ht="25.5">
      <c r="A52" s="10" t="s">
        <v>53</v>
      </c>
      <c r="B52" s="21"/>
      <c r="C52" s="21"/>
      <c r="D52" s="13">
        <v>5921</v>
      </c>
      <c r="E52" s="23">
        <v>7119</v>
      </c>
      <c r="F52" s="22">
        <f t="shared" si="0"/>
        <v>1198</v>
      </c>
      <c r="G52" s="22">
        <v>8012</v>
      </c>
      <c r="H52" s="22">
        <f t="shared" si="1"/>
        <v>893</v>
      </c>
      <c r="I52" s="22">
        <v>10339</v>
      </c>
      <c r="J52" s="22">
        <f t="shared" si="2"/>
        <v>2327</v>
      </c>
    </row>
    <row r="53" spans="1:10" ht="15.75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1">
        <f t="shared" si="2"/>
        <v>0</v>
      </c>
    </row>
    <row r="54" spans="1:10" ht="15.75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1">
        <f t="shared" si="2"/>
        <v>0</v>
      </c>
    </row>
    <row r="56" spans="1:10" ht="18.75">
      <c r="A56" s="70" t="s">
        <v>86</v>
      </c>
      <c r="B56" s="70"/>
      <c r="C56" s="70"/>
      <c r="D56" s="70"/>
      <c r="E56" s="70"/>
      <c r="F56" s="70"/>
      <c r="G56" s="70"/>
      <c r="H56" s="70"/>
      <c r="I56" s="70"/>
    </row>
  </sheetData>
  <mergeCells count="3">
    <mergeCell ref="A2:H2"/>
    <mergeCell ref="A56:I56"/>
    <mergeCell ref="A4:I4"/>
  </mergeCells>
  <phoneticPr fontId="3" type="noConversion"/>
  <pageMargins left="0" right="0" top="0" bottom="0" header="0" footer="0"/>
  <pageSetup paperSize="9" scale="9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topLeftCell="A18" workbookViewId="0">
      <selection activeCell="A40" sqref="A40"/>
    </sheetView>
  </sheetViews>
  <sheetFormatPr defaultColWidth="8.85546875" defaultRowHeight="1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customWidth="1"/>
    <col min="7" max="8" width="15" style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>
      <c r="A1" s="7" t="s">
        <v>16</v>
      </c>
    </row>
    <row r="2" spans="1:10" ht="33.75" customHeight="1">
      <c r="A2" s="68" t="s">
        <v>95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>
      <c r="A4" s="76" t="s">
        <v>88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30.75" hidden="1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</row>
    <row r="10" spans="1:10" s="5" customFormat="1" ht="44.25" hidden="1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3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1"/>
        <v>0</v>
      </c>
      <c r="G17" s="22">
        <v>1800</v>
      </c>
      <c r="H17" s="22">
        <f t="shared" si="0"/>
        <v>0</v>
      </c>
      <c r="I17" s="22">
        <v>1800</v>
      </c>
      <c r="J17" s="22">
        <v>1800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1"/>
        <v>0</v>
      </c>
      <c r="G18" s="22">
        <v>370</v>
      </c>
      <c r="H18" s="22">
        <f t="shared" si="0"/>
        <v>0</v>
      </c>
      <c r="I18" s="22">
        <v>370</v>
      </c>
      <c r="J18" s="22">
        <v>370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1"/>
        <v>0</v>
      </c>
      <c r="G19" s="22">
        <v>1066</v>
      </c>
      <c r="H19" s="22">
        <f t="shared" si="0"/>
        <v>0</v>
      </c>
      <c r="I19" s="22">
        <v>1066</v>
      </c>
      <c r="J19" s="22">
        <v>1066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1"/>
        <v>0</v>
      </c>
      <c r="G20" s="22">
        <v>80</v>
      </c>
      <c r="H20" s="22">
        <f t="shared" si="0"/>
        <v>0</v>
      </c>
      <c r="I20" s="22">
        <v>80</v>
      </c>
      <c r="J20" s="22">
        <v>80</v>
      </c>
    </row>
    <row r="21" spans="1:10" ht="28.5" hidden="1" customHeight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</row>
    <row r="22" spans="1:10" ht="28.5" hidden="1" customHeight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1"/>
        <v>0</v>
      </c>
      <c r="G22" s="22">
        <v>0</v>
      </c>
      <c r="H22" s="22" t="s">
        <v>61</v>
      </c>
      <c r="I22" s="22">
        <v>0</v>
      </c>
      <c r="J22" s="22"/>
    </row>
    <row r="23" spans="1:10" ht="49.5" hidden="1" customHeight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1"/>
        <v>0</v>
      </c>
      <c r="G23" s="22">
        <v>600</v>
      </c>
      <c r="H23" s="22">
        <f>SUM(G23-E23)</f>
        <v>0</v>
      </c>
      <c r="I23" s="22">
        <v>600</v>
      </c>
      <c r="J23" s="22">
        <v>600</v>
      </c>
    </row>
    <row r="24" spans="1:10" ht="49.5" hidden="1" customHeight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3" t="s">
        <v>90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ref="F25:F32" si="2">SUM(E25-D25)</f>
        <v>237.15999999999985</v>
      </c>
      <c r="G25" s="22">
        <v>5277.28</v>
      </c>
      <c r="H25" s="22">
        <f t="shared" ref="H25:H37" si="3">SUM(G25-E25)</f>
        <v>275.11999999999989</v>
      </c>
      <c r="I25" s="22">
        <v>5277.28</v>
      </c>
      <c r="J25" s="27" t="s">
        <v>98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2"/>
        <v>654.38050000000112</v>
      </c>
      <c r="G26" s="22">
        <v>14497.8</v>
      </c>
      <c r="H26" s="22">
        <f t="shared" si="3"/>
        <v>755.80949999999757</v>
      </c>
      <c r="I26" s="29" t="s">
        <v>78</v>
      </c>
      <c r="J26" s="28" t="s">
        <v>91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2"/>
        <v>5000</v>
      </c>
      <c r="G27" s="22">
        <v>110775</v>
      </c>
      <c r="H27" s="22">
        <f t="shared" si="3"/>
        <v>5775</v>
      </c>
      <c r="I27" s="29" t="s">
        <v>79</v>
      </c>
      <c r="J27" s="29" t="s">
        <v>99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2"/>
        <v>0</v>
      </c>
      <c r="G28" s="22">
        <v>5334</v>
      </c>
      <c r="H28" s="22">
        <f t="shared" si="3"/>
        <v>0</v>
      </c>
      <c r="I28" s="22">
        <v>5334</v>
      </c>
      <c r="J28" s="22">
        <v>5334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2"/>
        <v>0</v>
      </c>
      <c r="G29" s="22">
        <v>6668</v>
      </c>
      <c r="H29" s="22">
        <f t="shared" si="3"/>
        <v>0</v>
      </c>
      <c r="I29" s="22">
        <v>6668</v>
      </c>
      <c r="J29" s="22">
        <v>6668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2"/>
        <v>0</v>
      </c>
      <c r="G30" s="22">
        <v>4770</v>
      </c>
      <c r="H30" s="22">
        <f t="shared" si="3"/>
        <v>0</v>
      </c>
      <c r="I30" s="22">
        <v>0</v>
      </c>
      <c r="J30" s="22">
        <v>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2"/>
        <v>0</v>
      </c>
      <c r="G31" s="22">
        <v>5963</v>
      </c>
      <c r="H31" s="22">
        <f t="shared" si="3"/>
        <v>0</v>
      </c>
      <c r="I31" s="22">
        <v>0</v>
      </c>
      <c r="J31" s="22">
        <v>0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2"/>
        <v>510</v>
      </c>
      <c r="G32" s="22">
        <v>8331</v>
      </c>
      <c r="H32" s="22">
        <f t="shared" si="3"/>
        <v>638</v>
      </c>
      <c r="I32" s="22">
        <v>8331</v>
      </c>
      <c r="J32" s="22">
        <v>8331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3"/>
        <v>806</v>
      </c>
      <c r="I33" s="22">
        <v>8363</v>
      </c>
      <c r="J33" s="22">
        <v>8363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ref="F34:F39" si="4">SUM(E34-D34)</f>
        <v>281</v>
      </c>
      <c r="G34" s="22">
        <v>9235</v>
      </c>
      <c r="H34" s="22">
        <f t="shared" si="3"/>
        <v>787</v>
      </c>
      <c r="I34" s="22">
        <v>9235</v>
      </c>
      <c r="J34" s="22">
        <v>9235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4"/>
        <v>258</v>
      </c>
      <c r="G35" s="22">
        <v>10431</v>
      </c>
      <c r="H35" s="22">
        <f t="shared" si="3"/>
        <v>909</v>
      </c>
      <c r="I35" s="22">
        <v>10431</v>
      </c>
      <c r="J35" s="22">
        <v>10431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4"/>
        <v>212</v>
      </c>
      <c r="G36" s="22">
        <v>11153</v>
      </c>
      <c r="H36" s="22">
        <f t="shared" si="3"/>
        <v>986</v>
      </c>
      <c r="I36" s="22">
        <v>11153</v>
      </c>
      <c r="J36" s="22">
        <v>11153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4"/>
        <v>0</v>
      </c>
      <c r="G37" s="22">
        <v>340</v>
      </c>
      <c r="H37" s="22">
        <f t="shared" si="3"/>
        <v>0</v>
      </c>
      <c r="I37" s="22">
        <v>340</v>
      </c>
      <c r="J37" s="22">
        <v>340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4"/>
        <v>0</v>
      </c>
      <c r="G38" s="22">
        <v>1100</v>
      </c>
      <c r="H38" s="22" t="s">
        <v>61</v>
      </c>
      <c r="I38" s="22">
        <v>1100</v>
      </c>
      <c r="J38" s="22">
        <v>1100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4"/>
        <v>0</v>
      </c>
      <c r="G39" s="22">
        <v>0</v>
      </c>
      <c r="H39" s="22" t="s">
        <v>61</v>
      </c>
      <c r="I39" s="22">
        <v>0</v>
      </c>
      <c r="J39" s="22">
        <v>0</v>
      </c>
    </row>
    <row r="40" spans="1:10" ht="50.25" customHeight="1">
      <c r="A40" s="10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v>1100</v>
      </c>
    </row>
    <row r="41" spans="1:10" ht="15.75" hidden="1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>SUM(E41-D41)</f>
        <v>0</v>
      </c>
      <c r="G41" s="22">
        <v>100000</v>
      </c>
      <c r="H41" s="22">
        <f>SUM(G41-E41)</f>
        <v>0</v>
      </c>
      <c r="I41" s="22">
        <v>100000</v>
      </c>
      <c r="J41" s="22">
        <v>100000</v>
      </c>
    </row>
    <row r="42" spans="1:10" ht="36" hidden="1" customHeight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3" t="s">
        <v>60</v>
      </c>
    </row>
    <row r="43" spans="1:10" ht="38.25" hidden="1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>SUM(E43-D43)</f>
        <v>0</v>
      </c>
      <c r="G43" s="22">
        <v>1590</v>
      </c>
      <c r="H43" s="22">
        <f>SUM(G43-E43)</f>
        <v>0</v>
      </c>
      <c r="I43" s="22">
        <v>1590</v>
      </c>
      <c r="J43" s="22">
        <v>1590</v>
      </c>
    </row>
    <row r="44" spans="1:10" ht="47.25" hidden="1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3" t="s">
        <v>65</v>
      </c>
    </row>
    <row r="45" spans="1:10" ht="25.5" hidden="1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v>0</v>
      </c>
    </row>
    <row r="46" spans="1:10" ht="16.5" hidden="1">
      <c r="A46" s="10" t="s">
        <v>71</v>
      </c>
      <c r="B46" s="13">
        <v>2194.34</v>
      </c>
      <c r="C46" s="13">
        <v>2326</v>
      </c>
      <c r="D46" s="13">
        <v>2453.9299999999998</v>
      </c>
      <c r="E46" s="22">
        <v>2576.63</v>
      </c>
      <c r="F46" s="22">
        <f>SUM(E46-D46)</f>
        <v>122.70000000000027</v>
      </c>
      <c r="G46" s="22">
        <v>2718.34</v>
      </c>
      <c r="H46" s="22">
        <f>SUM(G46-E46)</f>
        <v>141.71000000000004</v>
      </c>
      <c r="I46" s="28" t="s">
        <v>82</v>
      </c>
      <c r="J46" s="28" t="s">
        <v>92</v>
      </c>
    </row>
    <row r="47" spans="1:10" ht="16.5" hidden="1">
      <c r="A47" s="10" t="s">
        <v>76</v>
      </c>
      <c r="B47" s="13">
        <v>4388.67</v>
      </c>
      <c r="C47" s="13">
        <v>4651.99</v>
      </c>
      <c r="D47" s="13">
        <v>4907.8500000000004</v>
      </c>
      <c r="E47" s="22">
        <v>5153.24</v>
      </c>
      <c r="F47" s="22">
        <f>SUM(E47-D47)</f>
        <v>245.38999999999942</v>
      </c>
      <c r="G47" s="22">
        <v>5436.67</v>
      </c>
      <c r="H47" s="22">
        <f>SUM(G47-E47)</f>
        <v>283.43000000000029</v>
      </c>
      <c r="I47" s="28" t="s">
        <v>83</v>
      </c>
      <c r="J47" s="28" t="s">
        <v>93</v>
      </c>
    </row>
    <row r="48" spans="1:10" ht="16.5" hidden="1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>SUM(E48-D48)</f>
        <v>654.3799999999992</v>
      </c>
      <c r="G48" s="22">
        <v>14497.8</v>
      </c>
      <c r="H48" s="22">
        <f>SUM(G48-E48)</f>
        <v>755.80999999999949</v>
      </c>
      <c r="I48" s="28" t="s">
        <v>78</v>
      </c>
      <c r="J48" s="28" t="s">
        <v>91</v>
      </c>
    </row>
    <row r="49" spans="1:12" ht="25.5" hidden="1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8" t="s">
        <v>97</v>
      </c>
    </row>
    <row r="50" spans="1:12" ht="25.5" hidden="1">
      <c r="A50" s="10" t="s">
        <v>72</v>
      </c>
      <c r="B50" s="13"/>
      <c r="C50" s="13"/>
      <c r="D50" s="13"/>
      <c r="E50" s="22"/>
      <c r="F50" s="22"/>
      <c r="G50" s="22">
        <v>543.66999999999996</v>
      </c>
      <c r="H50" s="22"/>
      <c r="I50" s="28" t="s">
        <v>77</v>
      </c>
      <c r="J50" s="28" t="s">
        <v>94</v>
      </c>
    </row>
    <row r="51" spans="1:12" ht="16.5" hidden="1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8" t="s">
        <v>100</v>
      </c>
    </row>
    <row r="52" spans="1:12" ht="25.5">
      <c r="A52" s="10" t="s">
        <v>53</v>
      </c>
      <c r="B52" s="21"/>
      <c r="C52" s="21"/>
      <c r="D52" s="13">
        <v>5921</v>
      </c>
      <c r="E52" s="23">
        <v>7119</v>
      </c>
      <c r="F52" s="22">
        <f>SUM(E52-D52)</f>
        <v>1198</v>
      </c>
      <c r="G52" s="22">
        <v>8012</v>
      </c>
      <c r="H52" s="22">
        <f>SUM(G52-E52)</f>
        <v>893</v>
      </c>
      <c r="I52" s="22">
        <v>10339</v>
      </c>
      <c r="J52" s="22">
        <v>10481</v>
      </c>
    </row>
    <row r="53" spans="1:12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>
      <c r="A56" s="70" t="s">
        <v>88</v>
      </c>
      <c r="B56" s="70"/>
      <c r="C56" s="70"/>
      <c r="D56" s="70"/>
      <c r="E56" s="70"/>
      <c r="F56" s="70"/>
      <c r="G56" s="70"/>
      <c r="H56" s="70"/>
      <c r="I56" s="70"/>
    </row>
    <row r="57" spans="1:12" hidden="1"/>
    <row r="58" spans="1:12" ht="15.75" hidden="1">
      <c r="A58" s="30" t="s">
        <v>101</v>
      </c>
      <c r="B58" s="30" t="s">
        <v>102</v>
      </c>
      <c r="I58" s="73" t="s">
        <v>102</v>
      </c>
      <c r="J58" s="73"/>
      <c r="K58" s="73"/>
      <c r="L58" s="73"/>
    </row>
    <row r="59" spans="1:12" ht="18" hidden="1">
      <c r="A59" s="31" t="s">
        <v>103</v>
      </c>
      <c r="B59" s="32" t="s">
        <v>104</v>
      </c>
      <c r="I59" s="74" t="s">
        <v>104</v>
      </c>
      <c r="J59" s="75"/>
      <c r="K59" s="75"/>
      <c r="L59" s="75"/>
    </row>
    <row r="60" spans="1:12" ht="18" hidden="1">
      <c r="A60" s="31" t="s">
        <v>105</v>
      </c>
      <c r="B60" s="32" t="s">
        <v>106</v>
      </c>
      <c r="I60" s="73" t="s">
        <v>106</v>
      </c>
      <c r="J60" s="73"/>
      <c r="K60" s="73"/>
      <c r="L60" s="73"/>
    </row>
    <row r="61" spans="1:12" ht="18" hidden="1">
      <c r="A61" s="31" t="s">
        <v>107</v>
      </c>
      <c r="B61" s="32" t="s">
        <v>108</v>
      </c>
      <c r="I61" s="73" t="s">
        <v>108</v>
      </c>
      <c r="J61" s="73"/>
      <c r="K61" s="73"/>
      <c r="L61" s="73"/>
    </row>
    <row r="62" spans="1:12" ht="18" hidden="1">
      <c r="A62" s="31" t="s">
        <v>109</v>
      </c>
      <c r="B62" s="32" t="s">
        <v>110</v>
      </c>
      <c r="I62" s="73" t="s">
        <v>110</v>
      </c>
      <c r="J62" s="73"/>
      <c r="K62" s="73"/>
      <c r="L62" s="73"/>
    </row>
    <row r="63" spans="1:12" ht="21" hidden="1" customHeight="1">
      <c r="A63" s="31" t="s">
        <v>111</v>
      </c>
      <c r="B63" s="33" t="s">
        <v>112</v>
      </c>
      <c r="I63" s="73" t="s">
        <v>112</v>
      </c>
      <c r="J63" s="73"/>
      <c r="K63" s="73"/>
      <c r="L63" s="73"/>
    </row>
    <row r="64" spans="1:12" ht="18" hidden="1">
      <c r="A64" s="31" t="s">
        <v>113</v>
      </c>
      <c r="B64" s="32" t="s">
        <v>114</v>
      </c>
      <c r="I64" s="73" t="s">
        <v>114</v>
      </c>
      <c r="J64" s="73"/>
      <c r="K64" s="73"/>
      <c r="L64" s="73"/>
    </row>
    <row r="65" spans="1:12" ht="18" hidden="1">
      <c r="A65" s="31" t="s">
        <v>115</v>
      </c>
      <c r="B65" s="32" t="s">
        <v>116</v>
      </c>
      <c r="I65" s="73" t="s">
        <v>116</v>
      </c>
      <c r="J65" s="73"/>
      <c r="K65" s="73"/>
      <c r="L65" s="73"/>
    </row>
    <row r="66" spans="1:12" ht="18" hidden="1">
      <c r="A66" s="31" t="s">
        <v>117</v>
      </c>
      <c r="B66" s="32" t="s">
        <v>118</v>
      </c>
      <c r="I66" s="73" t="s">
        <v>118</v>
      </c>
      <c r="J66" s="73"/>
      <c r="K66" s="73"/>
      <c r="L66" s="73"/>
    </row>
    <row r="67" spans="1:12" ht="18" hidden="1">
      <c r="A67" s="31" t="s">
        <v>119</v>
      </c>
      <c r="B67" s="32" t="s">
        <v>120</v>
      </c>
      <c r="I67" s="73" t="s">
        <v>120</v>
      </c>
      <c r="J67" s="73"/>
      <c r="K67" s="73"/>
      <c r="L67" s="73"/>
    </row>
    <row r="68" spans="1:12" ht="25.5" hidden="1" customHeight="1">
      <c r="A68" s="31" t="s">
        <v>121</v>
      </c>
      <c r="B68" s="33" t="s">
        <v>122</v>
      </c>
      <c r="I68" s="73" t="s">
        <v>122</v>
      </c>
      <c r="J68" s="73"/>
      <c r="K68" s="73"/>
      <c r="L68" s="73"/>
    </row>
    <row r="69" spans="1:12" ht="18" hidden="1">
      <c r="A69" s="31" t="s">
        <v>123</v>
      </c>
      <c r="B69" s="32" t="s">
        <v>124</v>
      </c>
      <c r="I69" s="73" t="s">
        <v>124</v>
      </c>
      <c r="J69" s="73"/>
      <c r="K69" s="73"/>
      <c r="L69" s="73"/>
    </row>
    <row r="70" spans="1:12" hidden="1"/>
    <row r="71" spans="1:12" hidden="1"/>
    <row r="72" spans="1:12" hidden="1"/>
    <row r="73" spans="1:12" hidden="1"/>
    <row r="74" spans="1:12" hidden="1"/>
  </sheetData>
  <mergeCells count="15">
    <mergeCell ref="A2:J2"/>
    <mergeCell ref="I65:L65"/>
    <mergeCell ref="I66:L66"/>
    <mergeCell ref="A56:I56"/>
    <mergeCell ref="A4:J4"/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</mergeCells>
  <phoneticPr fontId="3" type="noConversion"/>
  <pageMargins left="0" right="0" top="0" bottom="0" header="0" footer="0"/>
  <pageSetup paperSize="9" scale="9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opLeftCell="A16" workbookViewId="0">
      <selection activeCell="J25" sqref="J25"/>
    </sheetView>
  </sheetViews>
  <sheetFormatPr defaultColWidth="8.85546875" defaultRowHeight="12"/>
  <cols>
    <col min="1" max="1" width="84.42578125" style="2" customWidth="1"/>
    <col min="2" max="2" width="13.140625" style="1" customWidth="1"/>
    <col min="3" max="3" width="12.85546875" style="1" customWidth="1"/>
    <col min="4" max="4" width="14.5703125" style="1" customWidth="1"/>
    <col min="5" max="5" width="16.28515625" style="1" customWidth="1"/>
    <col min="6" max="6" width="11.7109375" style="1" hidden="1" customWidth="1"/>
    <col min="7" max="7" width="15" style="1" customWidth="1"/>
    <col min="8" max="8" width="15" style="1" hidden="1" customWidth="1"/>
    <col min="9" max="9" width="14.140625" style="1" customWidth="1"/>
    <col min="10" max="10" width="15.28515625" style="1" customWidth="1"/>
    <col min="11" max="16384" width="8.85546875" style="1"/>
  </cols>
  <sheetData>
    <row r="1" spans="1:10" ht="0.75" customHeight="1">
      <c r="A1" s="7" t="s">
        <v>16</v>
      </c>
    </row>
    <row r="2" spans="1:10" ht="33.75" hidden="1" customHeight="1">
      <c r="A2" s="68" t="s">
        <v>95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4" customFormat="1" ht="58.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hidden="1" customHeight="1">
      <c r="A4" s="76" t="s">
        <v>88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30.75" hidden="1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20" si="0">SUM(G5-E5)</f>
        <v>1196.8999999999978</v>
      </c>
      <c r="I5" s="27" t="s">
        <v>80</v>
      </c>
      <c r="J5" s="27" t="s">
        <v>89</v>
      </c>
    </row>
    <row r="6" spans="1:10" ht="35.25" hidden="1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</row>
    <row r="7" spans="1:10" ht="37.5" customHeight="1">
      <c r="A7" s="9" t="s">
        <v>21</v>
      </c>
      <c r="B7" s="34" t="s">
        <v>40</v>
      </c>
      <c r="C7" s="39">
        <v>212</v>
      </c>
      <c r="D7" s="39">
        <v>225</v>
      </c>
      <c r="E7" s="39">
        <v>225</v>
      </c>
      <c r="F7" s="39">
        <f>SUM(E7-D7)</f>
        <v>0</v>
      </c>
      <c r="G7" s="39">
        <v>225</v>
      </c>
      <c r="H7" s="39">
        <f t="shared" si="0"/>
        <v>0</v>
      </c>
      <c r="I7" s="39">
        <v>225</v>
      </c>
      <c r="J7" s="39">
        <v>225</v>
      </c>
    </row>
    <row r="8" spans="1:10" ht="27" customHeight="1">
      <c r="A8" s="9" t="s">
        <v>26</v>
      </c>
      <c r="B8" s="34" t="s">
        <v>39</v>
      </c>
      <c r="C8" s="39">
        <v>424</v>
      </c>
      <c r="D8" s="39">
        <v>450</v>
      </c>
      <c r="E8" s="39">
        <v>450</v>
      </c>
      <c r="F8" s="39">
        <f>SUM(E8-D8)</f>
        <v>0</v>
      </c>
      <c r="G8" s="39">
        <v>450</v>
      </c>
      <c r="H8" s="39">
        <f t="shared" si="0"/>
        <v>0</v>
      </c>
      <c r="I8" s="39">
        <v>450</v>
      </c>
      <c r="J8" s="39">
        <v>450</v>
      </c>
    </row>
    <row r="9" spans="1:10" ht="31.5" customHeight="1">
      <c r="A9" s="9" t="s">
        <v>27</v>
      </c>
      <c r="B9" s="34" t="s">
        <v>41</v>
      </c>
      <c r="C9" s="39">
        <v>318</v>
      </c>
      <c r="D9" s="39">
        <v>338</v>
      </c>
      <c r="E9" s="39">
        <v>338</v>
      </c>
      <c r="F9" s="39">
        <f>SUM(E9-D9)</f>
        <v>0</v>
      </c>
      <c r="G9" s="39">
        <v>338</v>
      </c>
      <c r="H9" s="39">
        <f t="shared" si="0"/>
        <v>0</v>
      </c>
      <c r="I9" s="39">
        <v>338</v>
      </c>
      <c r="J9" s="39">
        <v>338</v>
      </c>
    </row>
    <row r="10" spans="1:10" s="5" customFormat="1" ht="44.25" hidden="1" customHeight="1">
      <c r="A10" s="9" t="s">
        <v>18</v>
      </c>
      <c r="B10" s="34" t="s">
        <v>37</v>
      </c>
      <c r="C10" s="34" t="s">
        <v>42</v>
      </c>
      <c r="D10" s="34" t="s">
        <v>44</v>
      </c>
      <c r="E10" s="39">
        <v>11728</v>
      </c>
      <c r="F10" s="39">
        <v>590</v>
      </c>
      <c r="G10" s="39">
        <v>12373</v>
      </c>
      <c r="H10" s="39">
        <f t="shared" si="0"/>
        <v>645</v>
      </c>
      <c r="I10" s="39">
        <v>12373</v>
      </c>
      <c r="J10" s="39">
        <v>13041.14</v>
      </c>
    </row>
    <row r="11" spans="1:10" ht="27" customHeight="1">
      <c r="A11" s="9" t="s">
        <v>20</v>
      </c>
      <c r="B11" s="35">
        <v>330</v>
      </c>
      <c r="C11" s="40">
        <v>350</v>
      </c>
      <c r="D11" s="40">
        <v>370</v>
      </c>
      <c r="E11" s="39">
        <v>389</v>
      </c>
      <c r="F11" s="39">
        <f t="shared" ref="F11:F23" si="1">SUM(E11-D11)</f>
        <v>19</v>
      </c>
      <c r="G11" s="39">
        <v>389</v>
      </c>
      <c r="H11" s="39">
        <f t="shared" si="0"/>
        <v>0</v>
      </c>
      <c r="I11" s="39">
        <v>1100</v>
      </c>
      <c r="J11" s="39">
        <v>1100</v>
      </c>
    </row>
    <row r="12" spans="1:10" ht="47.25" customHeight="1">
      <c r="A12" s="9" t="s">
        <v>28</v>
      </c>
      <c r="B12" s="35">
        <v>1600</v>
      </c>
      <c r="C12" s="40">
        <v>1700</v>
      </c>
      <c r="D12" s="40">
        <v>1800</v>
      </c>
      <c r="E12" s="39">
        <v>1800</v>
      </c>
      <c r="F12" s="39">
        <f t="shared" si="1"/>
        <v>0</v>
      </c>
      <c r="G12" s="39">
        <v>1800</v>
      </c>
      <c r="H12" s="39">
        <f t="shared" si="0"/>
        <v>0</v>
      </c>
      <c r="I12" s="39">
        <v>0</v>
      </c>
      <c r="J12" s="39">
        <v>0</v>
      </c>
    </row>
    <row r="13" spans="1:10" ht="46.5" customHeight="1">
      <c r="A13" s="9" t="s">
        <v>29</v>
      </c>
      <c r="B13" s="35">
        <v>1380</v>
      </c>
      <c r="C13" s="40">
        <v>1460</v>
      </c>
      <c r="D13" s="40">
        <v>1540</v>
      </c>
      <c r="E13" s="39">
        <v>1540</v>
      </c>
      <c r="F13" s="39">
        <f t="shared" si="1"/>
        <v>0</v>
      </c>
      <c r="G13" s="39">
        <v>1540</v>
      </c>
      <c r="H13" s="39">
        <f t="shared" si="0"/>
        <v>0</v>
      </c>
      <c r="I13" s="39">
        <v>1540</v>
      </c>
      <c r="J13" s="39">
        <v>1540</v>
      </c>
    </row>
    <row r="14" spans="1:10" ht="27.75" customHeight="1">
      <c r="A14" s="9" t="s">
        <v>22</v>
      </c>
      <c r="B14" s="35">
        <v>480</v>
      </c>
      <c r="C14" s="40">
        <v>510</v>
      </c>
      <c r="D14" s="40">
        <v>540</v>
      </c>
      <c r="E14" s="39">
        <f>SUM(D14*1.05)</f>
        <v>567</v>
      </c>
      <c r="F14" s="39">
        <f t="shared" si="1"/>
        <v>27</v>
      </c>
      <c r="G14" s="39">
        <v>567</v>
      </c>
      <c r="H14" s="39">
        <f t="shared" si="0"/>
        <v>0</v>
      </c>
      <c r="I14" s="39">
        <v>567</v>
      </c>
      <c r="J14" s="39">
        <v>567</v>
      </c>
    </row>
    <row r="15" spans="1:10" ht="25.5" customHeight="1">
      <c r="A15" s="10" t="s">
        <v>19</v>
      </c>
      <c r="B15" s="35">
        <v>330</v>
      </c>
      <c r="C15" s="40">
        <v>350</v>
      </c>
      <c r="D15" s="40">
        <v>370</v>
      </c>
      <c r="E15" s="39">
        <v>389</v>
      </c>
      <c r="F15" s="39">
        <f t="shared" si="1"/>
        <v>19</v>
      </c>
      <c r="G15" s="39">
        <v>389</v>
      </c>
      <c r="H15" s="39">
        <f t="shared" si="0"/>
        <v>0</v>
      </c>
      <c r="I15" s="39">
        <v>389</v>
      </c>
      <c r="J15" s="39">
        <v>389</v>
      </c>
    </row>
    <row r="16" spans="1:10" ht="27.75" customHeight="1">
      <c r="A16" s="10" t="s">
        <v>35</v>
      </c>
      <c r="B16" s="35">
        <v>1380</v>
      </c>
      <c r="C16" s="35">
        <v>1460</v>
      </c>
      <c r="D16" s="35">
        <v>1540</v>
      </c>
      <c r="E16" s="39">
        <v>1540</v>
      </c>
      <c r="F16" s="39">
        <f t="shared" si="1"/>
        <v>0</v>
      </c>
      <c r="G16" s="39">
        <v>1540</v>
      </c>
      <c r="H16" s="39">
        <f t="shared" si="0"/>
        <v>0</v>
      </c>
      <c r="I16" s="39">
        <v>1540</v>
      </c>
      <c r="J16" s="39">
        <v>1540</v>
      </c>
    </row>
    <row r="17" spans="1:10" ht="27.75" customHeight="1">
      <c r="A17" s="10" t="s">
        <v>35</v>
      </c>
      <c r="B17" s="39">
        <v>1600</v>
      </c>
      <c r="C17" s="39">
        <v>1700</v>
      </c>
      <c r="D17" s="39">
        <v>1800</v>
      </c>
      <c r="E17" s="39">
        <v>1800</v>
      </c>
      <c r="F17" s="39">
        <f t="shared" si="1"/>
        <v>0</v>
      </c>
      <c r="G17" s="39">
        <v>1800</v>
      </c>
      <c r="H17" s="39">
        <f t="shared" si="0"/>
        <v>0</v>
      </c>
      <c r="I17" s="39">
        <v>1800</v>
      </c>
      <c r="J17" s="39">
        <v>1800</v>
      </c>
    </row>
    <row r="18" spans="1:10" ht="14.25" customHeight="1">
      <c r="A18" s="10" t="s">
        <v>17</v>
      </c>
      <c r="B18" s="34">
        <v>160</v>
      </c>
      <c r="C18" s="39">
        <v>350</v>
      </c>
      <c r="D18" s="39">
        <v>370</v>
      </c>
      <c r="E18" s="39">
        <v>370</v>
      </c>
      <c r="F18" s="39">
        <f t="shared" si="1"/>
        <v>0</v>
      </c>
      <c r="G18" s="39">
        <v>370</v>
      </c>
      <c r="H18" s="39">
        <f t="shared" si="0"/>
        <v>0</v>
      </c>
      <c r="I18" s="39">
        <v>370</v>
      </c>
      <c r="J18" s="39">
        <v>370</v>
      </c>
    </row>
    <row r="19" spans="1:10" ht="15.75" customHeight="1">
      <c r="A19" s="10" t="s">
        <v>23</v>
      </c>
      <c r="B19" s="34">
        <v>955</v>
      </c>
      <c r="C19" s="39">
        <v>1010</v>
      </c>
      <c r="D19" s="39">
        <v>1066</v>
      </c>
      <c r="E19" s="39">
        <v>1066</v>
      </c>
      <c r="F19" s="39">
        <f t="shared" si="1"/>
        <v>0</v>
      </c>
      <c r="G19" s="39">
        <v>1066</v>
      </c>
      <c r="H19" s="39">
        <f t="shared" si="0"/>
        <v>0</v>
      </c>
      <c r="I19" s="39">
        <v>1066</v>
      </c>
      <c r="J19" s="39">
        <v>1066</v>
      </c>
    </row>
    <row r="20" spans="1:10" ht="15.75" customHeight="1">
      <c r="A20" s="10" t="s">
        <v>45</v>
      </c>
      <c r="B20" s="34">
        <v>0</v>
      </c>
      <c r="C20" s="39">
        <v>70</v>
      </c>
      <c r="D20" s="39">
        <v>80</v>
      </c>
      <c r="E20" s="39">
        <v>80</v>
      </c>
      <c r="F20" s="39">
        <f t="shared" si="1"/>
        <v>0</v>
      </c>
      <c r="G20" s="39">
        <v>80</v>
      </c>
      <c r="H20" s="39">
        <f t="shared" si="0"/>
        <v>0</v>
      </c>
      <c r="I20" s="39">
        <v>80</v>
      </c>
      <c r="J20" s="39">
        <v>80</v>
      </c>
    </row>
    <row r="21" spans="1:10" ht="28.5" hidden="1" customHeight="1">
      <c r="A21" s="10" t="s">
        <v>48</v>
      </c>
      <c r="B21" s="35">
        <v>585</v>
      </c>
      <c r="C21" s="40">
        <v>620</v>
      </c>
      <c r="D21" s="41" t="s">
        <v>47</v>
      </c>
      <c r="E21" s="39">
        <v>655</v>
      </c>
      <c r="F21" s="39">
        <f t="shared" si="1"/>
        <v>0</v>
      </c>
      <c r="G21" s="39">
        <v>0</v>
      </c>
      <c r="H21" s="39" t="s">
        <v>61</v>
      </c>
      <c r="I21" s="39">
        <v>0</v>
      </c>
      <c r="J21" s="39"/>
    </row>
    <row r="22" spans="1:10" ht="28.5" hidden="1" customHeight="1">
      <c r="A22" s="10" t="s">
        <v>49</v>
      </c>
      <c r="B22" s="35">
        <v>600</v>
      </c>
      <c r="C22" s="40">
        <v>640</v>
      </c>
      <c r="D22" s="41" t="s">
        <v>46</v>
      </c>
      <c r="E22" s="39">
        <v>675</v>
      </c>
      <c r="F22" s="39">
        <f t="shared" si="1"/>
        <v>0</v>
      </c>
      <c r="G22" s="39">
        <v>0</v>
      </c>
      <c r="H22" s="39" t="s">
        <v>61</v>
      </c>
      <c r="I22" s="39">
        <v>0</v>
      </c>
      <c r="J22" s="39"/>
    </row>
    <row r="23" spans="1:10" ht="49.5" hidden="1" customHeight="1">
      <c r="A23" s="10" t="s">
        <v>51</v>
      </c>
      <c r="B23" s="35">
        <v>600</v>
      </c>
      <c r="C23" s="40">
        <v>600</v>
      </c>
      <c r="D23" s="41" t="s">
        <v>50</v>
      </c>
      <c r="E23" s="39">
        <v>600</v>
      </c>
      <c r="F23" s="39">
        <f t="shared" si="1"/>
        <v>0</v>
      </c>
      <c r="G23" s="39">
        <v>600</v>
      </c>
      <c r="H23" s="39">
        <f>SUM(G23-E23)</f>
        <v>0</v>
      </c>
      <c r="I23" s="39">
        <v>600</v>
      </c>
      <c r="J23" s="39">
        <v>600</v>
      </c>
    </row>
    <row r="24" spans="1:10" ht="49.5" hidden="1" customHeight="1">
      <c r="A24" s="10" t="s">
        <v>0</v>
      </c>
      <c r="B24" s="34" t="s">
        <v>5</v>
      </c>
      <c r="C24" s="34" t="s">
        <v>5</v>
      </c>
      <c r="D24" s="34" t="s">
        <v>5</v>
      </c>
      <c r="E24" s="34" t="s">
        <v>5</v>
      </c>
      <c r="F24" s="39">
        <v>0</v>
      </c>
      <c r="G24" s="34" t="s">
        <v>59</v>
      </c>
      <c r="H24" s="39">
        <v>0</v>
      </c>
      <c r="I24" s="34" t="s">
        <v>59</v>
      </c>
      <c r="J24" s="34" t="s">
        <v>90</v>
      </c>
    </row>
    <row r="25" spans="1:10" ht="25.5" customHeight="1">
      <c r="A25" s="10" t="s">
        <v>6</v>
      </c>
      <c r="B25" s="35">
        <v>4260</v>
      </c>
      <c r="C25" s="35">
        <v>4516</v>
      </c>
      <c r="D25" s="35">
        <v>4765</v>
      </c>
      <c r="E25" s="39">
        <v>5002.16</v>
      </c>
      <c r="F25" s="39">
        <f t="shared" ref="F25:F32" si="2">SUM(E25-D25)</f>
        <v>237.15999999999985</v>
      </c>
      <c r="G25" s="39">
        <v>5277.28</v>
      </c>
      <c r="H25" s="39">
        <f t="shared" ref="H25:H37" si="3">SUM(G25-E25)</f>
        <v>275.11999999999989</v>
      </c>
      <c r="I25" s="39">
        <v>5277.28</v>
      </c>
      <c r="J25" s="39" t="s">
        <v>98</v>
      </c>
    </row>
    <row r="26" spans="1:10" ht="27" hidden="1" customHeight="1">
      <c r="A26" s="10" t="s">
        <v>12</v>
      </c>
      <c r="B26" s="34">
        <v>11703.13</v>
      </c>
      <c r="C26" s="39">
        <v>12405.32</v>
      </c>
      <c r="D26" s="39">
        <v>13087.61</v>
      </c>
      <c r="E26" s="39">
        <f>SUM(D26*1.05)</f>
        <v>13741.990500000002</v>
      </c>
      <c r="F26" s="39">
        <f t="shared" si="2"/>
        <v>654.38050000000112</v>
      </c>
      <c r="G26" s="39">
        <v>14497.8</v>
      </c>
      <c r="H26" s="39">
        <f t="shared" si="3"/>
        <v>755.80949999999757</v>
      </c>
      <c r="I26" s="43" t="s">
        <v>78</v>
      </c>
      <c r="J26" s="42" t="s">
        <v>91</v>
      </c>
    </row>
    <row r="27" spans="1:10" ht="38.25" hidden="1" customHeight="1">
      <c r="A27" s="10" t="s">
        <v>57</v>
      </c>
      <c r="B27" s="34"/>
      <c r="C27" s="39"/>
      <c r="D27" s="39">
        <v>100000</v>
      </c>
      <c r="E27" s="39">
        <v>105000</v>
      </c>
      <c r="F27" s="39">
        <f t="shared" si="2"/>
        <v>5000</v>
      </c>
      <c r="G27" s="39">
        <v>110775</v>
      </c>
      <c r="H27" s="39">
        <f t="shared" si="3"/>
        <v>5775</v>
      </c>
      <c r="I27" s="43" t="s">
        <v>79</v>
      </c>
      <c r="J27" s="43" t="s">
        <v>99</v>
      </c>
    </row>
    <row r="28" spans="1:10" ht="27" customHeight="1">
      <c r="A28" s="10" t="s">
        <v>30</v>
      </c>
      <c r="B28" s="36">
        <v>4770</v>
      </c>
      <c r="C28" s="44">
        <v>5056</v>
      </c>
      <c r="D28" s="44">
        <v>5334</v>
      </c>
      <c r="E28" s="39">
        <v>5334</v>
      </c>
      <c r="F28" s="39">
        <f t="shared" si="2"/>
        <v>0</v>
      </c>
      <c r="G28" s="39">
        <v>5334</v>
      </c>
      <c r="H28" s="39">
        <f t="shared" si="3"/>
        <v>0</v>
      </c>
      <c r="I28" s="39">
        <v>5334</v>
      </c>
      <c r="J28" s="39">
        <v>5334</v>
      </c>
    </row>
    <row r="29" spans="1:10" ht="47.25" customHeight="1">
      <c r="A29" s="10" t="s">
        <v>13</v>
      </c>
      <c r="B29" s="36">
        <v>5963</v>
      </c>
      <c r="C29" s="44">
        <v>6320</v>
      </c>
      <c r="D29" s="44">
        <v>6668</v>
      </c>
      <c r="E29" s="39">
        <v>6668</v>
      </c>
      <c r="F29" s="39">
        <f t="shared" si="2"/>
        <v>0</v>
      </c>
      <c r="G29" s="39">
        <v>6668</v>
      </c>
      <c r="H29" s="39">
        <f t="shared" si="3"/>
        <v>0</v>
      </c>
      <c r="I29" s="39">
        <v>6668</v>
      </c>
      <c r="J29" s="39">
        <v>6668</v>
      </c>
    </row>
    <row r="30" spans="1:10" ht="28.5" customHeight="1">
      <c r="A30" s="10" t="s">
        <v>7</v>
      </c>
      <c r="B30" s="36">
        <v>4770</v>
      </c>
      <c r="C30" s="44">
        <v>4770</v>
      </c>
      <c r="D30" s="44">
        <v>4770</v>
      </c>
      <c r="E30" s="39">
        <v>4770</v>
      </c>
      <c r="F30" s="39">
        <f t="shared" si="2"/>
        <v>0</v>
      </c>
      <c r="G30" s="39">
        <v>4770</v>
      </c>
      <c r="H30" s="39">
        <f t="shared" si="3"/>
        <v>0</v>
      </c>
      <c r="I30" s="39">
        <v>0</v>
      </c>
      <c r="J30" s="39">
        <v>0</v>
      </c>
    </row>
    <row r="31" spans="1:10" ht="28.5" customHeight="1">
      <c r="A31" s="10" t="s">
        <v>14</v>
      </c>
      <c r="B31" s="36">
        <v>5963</v>
      </c>
      <c r="C31" s="44">
        <v>5963</v>
      </c>
      <c r="D31" s="44">
        <v>5963</v>
      </c>
      <c r="E31" s="39">
        <v>5963</v>
      </c>
      <c r="F31" s="39">
        <f t="shared" si="2"/>
        <v>0</v>
      </c>
      <c r="G31" s="39">
        <v>5963</v>
      </c>
      <c r="H31" s="39">
        <f t="shared" si="3"/>
        <v>0</v>
      </c>
      <c r="I31" s="39">
        <v>0</v>
      </c>
      <c r="J31" s="39">
        <v>0</v>
      </c>
    </row>
    <row r="32" spans="1:10" ht="30" customHeight="1">
      <c r="A32" s="10" t="s">
        <v>55</v>
      </c>
      <c r="B32" s="36">
        <v>6109</v>
      </c>
      <c r="C32" s="44">
        <v>6757</v>
      </c>
      <c r="D32" s="44">
        <v>7183</v>
      </c>
      <c r="E32" s="39">
        <v>7693</v>
      </c>
      <c r="F32" s="39">
        <f t="shared" si="2"/>
        <v>510</v>
      </c>
      <c r="G32" s="39">
        <v>8331</v>
      </c>
      <c r="H32" s="39">
        <f t="shared" si="3"/>
        <v>638</v>
      </c>
      <c r="I32" s="39">
        <v>8331</v>
      </c>
      <c r="J32" s="39">
        <v>8331</v>
      </c>
    </row>
    <row r="33" spans="1:10" ht="30" customHeight="1">
      <c r="A33" s="10" t="s">
        <v>62</v>
      </c>
      <c r="B33" s="36"/>
      <c r="C33" s="44"/>
      <c r="D33" s="44"/>
      <c r="E33" s="39">
        <v>7557</v>
      </c>
      <c r="F33" s="39"/>
      <c r="G33" s="39">
        <v>8363</v>
      </c>
      <c r="H33" s="39">
        <f t="shared" si="3"/>
        <v>806</v>
      </c>
      <c r="I33" s="39">
        <v>8363</v>
      </c>
      <c r="J33" s="39">
        <v>8363</v>
      </c>
    </row>
    <row r="34" spans="1:10" ht="27.75" customHeight="1">
      <c r="A34" s="10" t="s">
        <v>56</v>
      </c>
      <c r="B34" s="36">
        <v>6811</v>
      </c>
      <c r="C34" s="44">
        <v>7683</v>
      </c>
      <c r="D34" s="44">
        <v>8167</v>
      </c>
      <c r="E34" s="39">
        <v>8448</v>
      </c>
      <c r="F34" s="39">
        <f t="shared" ref="F34:F39" si="4">SUM(E34-D34)</f>
        <v>281</v>
      </c>
      <c r="G34" s="39">
        <v>9235</v>
      </c>
      <c r="H34" s="39">
        <f t="shared" si="3"/>
        <v>787</v>
      </c>
      <c r="I34" s="39">
        <v>9235</v>
      </c>
      <c r="J34" s="39">
        <v>9235</v>
      </c>
    </row>
    <row r="35" spans="1:10" ht="26.25" customHeight="1">
      <c r="A35" s="10" t="s">
        <v>32</v>
      </c>
      <c r="B35" s="36">
        <v>7616</v>
      </c>
      <c r="C35" s="44">
        <v>8715</v>
      </c>
      <c r="D35" s="44">
        <v>9264</v>
      </c>
      <c r="E35" s="39">
        <v>9522</v>
      </c>
      <c r="F35" s="39">
        <f t="shared" si="4"/>
        <v>258</v>
      </c>
      <c r="G35" s="39">
        <v>10431</v>
      </c>
      <c r="H35" s="39">
        <f t="shared" si="3"/>
        <v>909</v>
      </c>
      <c r="I35" s="39">
        <v>10431</v>
      </c>
      <c r="J35" s="39">
        <v>10431</v>
      </c>
    </row>
    <row r="36" spans="1:10" ht="28.5" customHeight="1">
      <c r="A36" s="11" t="s">
        <v>33</v>
      </c>
      <c r="B36" s="37">
        <v>8081</v>
      </c>
      <c r="C36" s="44">
        <v>9364</v>
      </c>
      <c r="D36" s="44">
        <v>9955</v>
      </c>
      <c r="E36" s="39">
        <v>10167</v>
      </c>
      <c r="F36" s="39">
        <f t="shared" si="4"/>
        <v>212</v>
      </c>
      <c r="G36" s="39">
        <v>11153</v>
      </c>
      <c r="H36" s="39">
        <f t="shared" si="3"/>
        <v>986</v>
      </c>
      <c r="I36" s="39">
        <v>11153</v>
      </c>
      <c r="J36" s="39">
        <v>11153</v>
      </c>
    </row>
    <row r="37" spans="1:10" ht="19.5" customHeight="1">
      <c r="A37" s="10" t="s">
        <v>36</v>
      </c>
      <c r="B37" s="36">
        <v>300</v>
      </c>
      <c r="C37" s="44">
        <v>320</v>
      </c>
      <c r="D37" s="44">
        <v>340</v>
      </c>
      <c r="E37" s="39">
        <v>340</v>
      </c>
      <c r="F37" s="39">
        <f t="shared" si="4"/>
        <v>0</v>
      </c>
      <c r="G37" s="39">
        <v>340</v>
      </c>
      <c r="H37" s="39">
        <f t="shared" si="3"/>
        <v>0</v>
      </c>
      <c r="I37" s="39">
        <v>340</v>
      </c>
      <c r="J37" s="39">
        <v>340</v>
      </c>
    </row>
    <row r="38" spans="1:10" ht="38.25" customHeight="1">
      <c r="A38" s="10" t="s">
        <v>66</v>
      </c>
      <c r="B38" s="36">
        <v>3175</v>
      </c>
      <c r="C38" s="44">
        <v>3370</v>
      </c>
      <c r="D38" s="44">
        <v>3555</v>
      </c>
      <c r="E38" s="39">
        <v>3555</v>
      </c>
      <c r="F38" s="39">
        <f t="shared" si="4"/>
        <v>0</v>
      </c>
      <c r="G38" s="39">
        <v>1100</v>
      </c>
      <c r="H38" s="39" t="s">
        <v>61</v>
      </c>
      <c r="I38" s="39">
        <v>1100</v>
      </c>
      <c r="J38" s="39">
        <v>1100</v>
      </c>
    </row>
    <row r="39" spans="1:10" ht="40.5" customHeight="1">
      <c r="A39" s="10" t="s">
        <v>63</v>
      </c>
      <c r="B39" s="36">
        <v>3588</v>
      </c>
      <c r="C39" s="44">
        <v>3800</v>
      </c>
      <c r="D39" s="44">
        <v>4010</v>
      </c>
      <c r="E39" s="39">
        <v>4010</v>
      </c>
      <c r="F39" s="39">
        <f t="shared" si="4"/>
        <v>0</v>
      </c>
      <c r="G39" s="39">
        <v>0</v>
      </c>
      <c r="H39" s="39" t="s">
        <v>61</v>
      </c>
      <c r="I39" s="39">
        <v>0</v>
      </c>
      <c r="J39" s="39">
        <v>0</v>
      </c>
    </row>
    <row r="40" spans="1:10" ht="50.25" customHeight="1">
      <c r="A40" s="10" t="s">
        <v>125</v>
      </c>
      <c r="B40" s="37"/>
      <c r="C40" s="45"/>
      <c r="D40" s="45"/>
      <c r="E40" s="39"/>
      <c r="F40" s="39"/>
      <c r="G40" s="39">
        <v>1100</v>
      </c>
      <c r="H40" s="39"/>
      <c r="I40" s="39">
        <v>1100</v>
      </c>
      <c r="J40" s="39">
        <v>1100</v>
      </c>
    </row>
    <row r="41" spans="1:10" ht="15" hidden="1">
      <c r="A41" s="10" t="s">
        <v>8</v>
      </c>
      <c r="B41" s="38">
        <v>100000</v>
      </c>
      <c r="C41" s="38">
        <v>100000</v>
      </c>
      <c r="D41" s="38">
        <v>100000</v>
      </c>
      <c r="E41" s="39">
        <v>100000</v>
      </c>
      <c r="F41" s="39">
        <f>SUM(E41-D41)</f>
        <v>0</v>
      </c>
      <c r="G41" s="39">
        <v>100000</v>
      </c>
      <c r="H41" s="39">
        <f>SUM(G41-E41)</f>
        <v>0</v>
      </c>
      <c r="I41" s="39">
        <v>100000</v>
      </c>
      <c r="J41" s="39">
        <v>100000</v>
      </c>
    </row>
    <row r="42" spans="1:10" ht="36" hidden="1" customHeight="1">
      <c r="A42" s="10" t="s">
        <v>9</v>
      </c>
      <c r="B42" s="34" t="s">
        <v>2</v>
      </c>
      <c r="C42" s="34" t="s">
        <v>2</v>
      </c>
      <c r="D42" s="34" t="s">
        <v>2</v>
      </c>
      <c r="E42" s="34" t="s">
        <v>2</v>
      </c>
      <c r="F42" s="39">
        <v>0</v>
      </c>
      <c r="G42" s="34" t="s">
        <v>60</v>
      </c>
      <c r="H42" s="39">
        <v>0</v>
      </c>
      <c r="I42" s="34" t="s">
        <v>60</v>
      </c>
      <c r="J42" s="34" t="s">
        <v>60</v>
      </c>
    </row>
    <row r="43" spans="1:10" ht="38.25" hidden="1">
      <c r="A43" s="10" t="s">
        <v>10</v>
      </c>
      <c r="B43" s="39">
        <v>0</v>
      </c>
      <c r="C43" s="44">
        <v>1500</v>
      </c>
      <c r="D43" s="44">
        <v>1590</v>
      </c>
      <c r="E43" s="39">
        <v>1590</v>
      </c>
      <c r="F43" s="39">
        <f>SUM(E43-D43)</f>
        <v>0</v>
      </c>
      <c r="G43" s="39">
        <v>1590</v>
      </c>
      <c r="H43" s="39">
        <f>SUM(G43-E43)</f>
        <v>0</v>
      </c>
      <c r="I43" s="39">
        <v>1590</v>
      </c>
      <c r="J43" s="39">
        <v>1590</v>
      </c>
    </row>
    <row r="44" spans="1:10" ht="45" hidden="1">
      <c r="A44" s="10" t="s">
        <v>15</v>
      </c>
      <c r="B44" s="39">
        <v>0</v>
      </c>
      <c r="C44" s="34" t="s">
        <v>3</v>
      </c>
      <c r="D44" s="34" t="s">
        <v>4</v>
      </c>
      <c r="E44" s="34" t="s">
        <v>4</v>
      </c>
      <c r="F44" s="39">
        <v>0</v>
      </c>
      <c r="G44" s="34" t="s">
        <v>65</v>
      </c>
      <c r="H44" s="39">
        <v>0</v>
      </c>
      <c r="I44" s="34" t="s">
        <v>65</v>
      </c>
      <c r="J44" s="34" t="s">
        <v>65</v>
      </c>
    </row>
    <row r="45" spans="1:10" ht="25.5" hidden="1">
      <c r="A45" s="10" t="s">
        <v>11</v>
      </c>
      <c r="B45" s="39" t="s">
        <v>1</v>
      </c>
      <c r="C45" s="39" t="s">
        <v>1</v>
      </c>
      <c r="D45" s="39" t="s">
        <v>1</v>
      </c>
      <c r="E45" s="39" t="s">
        <v>1</v>
      </c>
      <c r="F45" s="39">
        <v>0</v>
      </c>
      <c r="G45" s="39">
        <v>0</v>
      </c>
      <c r="H45" s="39" t="s">
        <v>61</v>
      </c>
      <c r="I45" s="39">
        <v>0</v>
      </c>
      <c r="J45" s="39">
        <v>0</v>
      </c>
    </row>
    <row r="46" spans="1:10" ht="15" hidden="1">
      <c r="A46" s="10" t="s">
        <v>71</v>
      </c>
      <c r="B46" s="34">
        <v>2194.34</v>
      </c>
      <c r="C46" s="34">
        <v>2326</v>
      </c>
      <c r="D46" s="34">
        <v>2453.9299999999998</v>
      </c>
      <c r="E46" s="39">
        <v>2576.63</v>
      </c>
      <c r="F46" s="39">
        <f>SUM(E46-D46)</f>
        <v>122.70000000000027</v>
      </c>
      <c r="G46" s="39">
        <v>2718.34</v>
      </c>
      <c r="H46" s="39">
        <f>SUM(G46-E46)</f>
        <v>141.71000000000004</v>
      </c>
      <c r="I46" s="42" t="s">
        <v>82</v>
      </c>
      <c r="J46" s="42" t="s">
        <v>92</v>
      </c>
    </row>
    <row r="47" spans="1:10" ht="15" hidden="1">
      <c r="A47" s="10" t="s">
        <v>76</v>
      </c>
      <c r="B47" s="34">
        <v>4388.67</v>
      </c>
      <c r="C47" s="34">
        <v>4651.99</v>
      </c>
      <c r="D47" s="34">
        <v>4907.8500000000004</v>
      </c>
      <c r="E47" s="39">
        <v>5153.24</v>
      </c>
      <c r="F47" s="39">
        <f>SUM(E47-D47)</f>
        <v>245.38999999999942</v>
      </c>
      <c r="G47" s="39">
        <v>5436.67</v>
      </c>
      <c r="H47" s="39">
        <f>SUM(G47-E47)</f>
        <v>283.43000000000029</v>
      </c>
      <c r="I47" s="42" t="s">
        <v>83</v>
      </c>
      <c r="J47" s="42" t="s">
        <v>93</v>
      </c>
    </row>
    <row r="48" spans="1:10" ht="15" hidden="1">
      <c r="A48" s="10" t="s">
        <v>75</v>
      </c>
      <c r="B48" s="34">
        <v>11703.13</v>
      </c>
      <c r="C48" s="34">
        <v>12405.32</v>
      </c>
      <c r="D48" s="34">
        <v>13087.61</v>
      </c>
      <c r="E48" s="39">
        <v>13741.99</v>
      </c>
      <c r="F48" s="39">
        <f>SUM(E48-D48)</f>
        <v>654.3799999999992</v>
      </c>
      <c r="G48" s="39">
        <v>14497.8</v>
      </c>
      <c r="H48" s="39">
        <f>SUM(G48-E48)</f>
        <v>755.80999999999949</v>
      </c>
      <c r="I48" s="42" t="s">
        <v>78</v>
      </c>
      <c r="J48" s="42" t="s">
        <v>91</v>
      </c>
    </row>
    <row r="49" spans="1:12" ht="25.5" hidden="1">
      <c r="A49" s="10" t="s">
        <v>74</v>
      </c>
      <c r="B49" s="34"/>
      <c r="C49" s="34"/>
      <c r="D49" s="34"/>
      <c r="E49" s="39"/>
      <c r="F49" s="39"/>
      <c r="G49" s="39">
        <v>10873.36</v>
      </c>
      <c r="H49" s="39"/>
      <c r="I49" s="42" t="s">
        <v>84</v>
      </c>
      <c r="J49" s="42" t="s">
        <v>97</v>
      </c>
    </row>
    <row r="50" spans="1:12" ht="25.5" hidden="1">
      <c r="A50" s="10" t="s">
        <v>72</v>
      </c>
      <c r="B50" s="34"/>
      <c r="C50" s="34"/>
      <c r="D50" s="34"/>
      <c r="E50" s="39"/>
      <c r="F50" s="39"/>
      <c r="G50" s="39">
        <v>543.66999999999996</v>
      </c>
      <c r="H50" s="39"/>
      <c r="I50" s="42" t="s">
        <v>77</v>
      </c>
      <c r="J50" s="42" t="s">
        <v>94</v>
      </c>
    </row>
    <row r="51" spans="1:12" ht="15" hidden="1">
      <c r="A51" s="10" t="s">
        <v>73</v>
      </c>
      <c r="B51" s="34"/>
      <c r="C51" s="34"/>
      <c r="D51" s="34"/>
      <c r="E51" s="39"/>
      <c r="F51" s="39"/>
      <c r="G51" s="39">
        <v>2537.14</v>
      </c>
      <c r="H51" s="39"/>
      <c r="I51" s="42" t="s">
        <v>85</v>
      </c>
      <c r="J51" s="42" t="s">
        <v>100</v>
      </c>
    </row>
    <row r="52" spans="1:12" ht="25.5">
      <c r="A52" s="10" t="s">
        <v>53</v>
      </c>
      <c r="B52" s="46"/>
      <c r="C52" s="46"/>
      <c r="D52" s="34">
        <v>5921</v>
      </c>
      <c r="E52" s="34">
        <v>7119</v>
      </c>
      <c r="F52" s="39">
        <f>SUM(E52-D52)</f>
        <v>1198</v>
      </c>
      <c r="G52" s="39">
        <v>8012</v>
      </c>
      <c r="H52" s="39">
        <f>SUM(G52-E52)</f>
        <v>893</v>
      </c>
      <c r="I52" s="39">
        <v>10339</v>
      </c>
      <c r="J52" s="39">
        <v>10481</v>
      </c>
    </row>
    <row r="53" spans="1:12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2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12" ht="18.75" hidden="1">
      <c r="A56" s="70" t="s">
        <v>88</v>
      </c>
      <c r="B56" s="70"/>
      <c r="C56" s="70"/>
      <c r="D56" s="70"/>
      <c r="E56" s="70"/>
      <c r="F56" s="70"/>
      <c r="G56" s="70"/>
      <c r="H56" s="70"/>
      <c r="I56" s="70"/>
    </row>
    <row r="57" spans="1:12" hidden="1"/>
    <row r="58" spans="1:12" ht="15.75" hidden="1">
      <c r="A58" s="30" t="s">
        <v>101</v>
      </c>
      <c r="B58" s="30" t="s">
        <v>102</v>
      </c>
      <c r="I58" s="73" t="s">
        <v>102</v>
      </c>
      <c r="J58" s="73"/>
      <c r="K58" s="73"/>
      <c r="L58" s="73"/>
    </row>
    <row r="59" spans="1:12" ht="18" hidden="1">
      <c r="A59" s="31" t="s">
        <v>103</v>
      </c>
      <c r="B59" s="32" t="s">
        <v>104</v>
      </c>
      <c r="I59" s="74" t="s">
        <v>104</v>
      </c>
      <c r="J59" s="75"/>
      <c r="K59" s="75"/>
      <c r="L59" s="75"/>
    </row>
    <row r="60" spans="1:12" ht="18" hidden="1">
      <c r="A60" s="31" t="s">
        <v>105</v>
      </c>
      <c r="B60" s="32" t="s">
        <v>106</v>
      </c>
      <c r="I60" s="73" t="s">
        <v>106</v>
      </c>
      <c r="J60" s="73"/>
      <c r="K60" s="73"/>
      <c r="L60" s="73"/>
    </row>
    <row r="61" spans="1:12" ht="18" hidden="1">
      <c r="A61" s="31" t="s">
        <v>107</v>
      </c>
      <c r="B61" s="32" t="s">
        <v>108</v>
      </c>
      <c r="I61" s="73" t="s">
        <v>108</v>
      </c>
      <c r="J61" s="73"/>
      <c r="K61" s="73"/>
      <c r="L61" s="73"/>
    </row>
    <row r="62" spans="1:12" ht="18" hidden="1">
      <c r="A62" s="31" t="s">
        <v>109</v>
      </c>
      <c r="B62" s="32" t="s">
        <v>110</v>
      </c>
      <c r="I62" s="73" t="s">
        <v>110</v>
      </c>
      <c r="J62" s="73"/>
      <c r="K62" s="73"/>
      <c r="L62" s="73"/>
    </row>
    <row r="63" spans="1:12" ht="21" hidden="1" customHeight="1">
      <c r="A63" s="31" t="s">
        <v>111</v>
      </c>
      <c r="B63" s="33" t="s">
        <v>112</v>
      </c>
      <c r="I63" s="73" t="s">
        <v>112</v>
      </c>
      <c r="J63" s="73"/>
      <c r="K63" s="73"/>
      <c r="L63" s="73"/>
    </row>
    <row r="64" spans="1:12" ht="18" hidden="1">
      <c r="A64" s="31" t="s">
        <v>113</v>
      </c>
      <c r="B64" s="32" t="s">
        <v>114</v>
      </c>
      <c r="I64" s="73" t="s">
        <v>114</v>
      </c>
      <c r="J64" s="73"/>
      <c r="K64" s="73"/>
      <c r="L64" s="73"/>
    </row>
    <row r="65" spans="1:12" ht="18" hidden="1">
      <c r="A65" s="31" t="s">
        <v>115</v>
      </c>
      <c r="B65" s="32" t="s">
        <v>116</v>
      </c>
      <c r="I65" s="73" t="s">
        <v>116</v>
      </c>
      <c r="J65" s="73"/>
      <c r="K65" s="73"/>
      <c r="L65" s="73"/>
    </row>
    <row r="66" spans="1:12" ht="18" hidden="1">
      <c r="A66" s="31" t="s">
        <v>117</v>
      </c>
      <c r="B66" s="32" t="s">
        <v>118</v>
      </c>
      <c r="I66" s="73" t="s">
        <v>118</v>
      </c>
      <c r="J66" s="73"/>
      <c r="K66" s="73"/>
      <c r="L66" s="73"/>
    </row>
    <row r="67" spans="1:12" ht="18" hidden="1">
      <c r="A67" s="31" t="s">
        <v>119</v>
      </c>
      <c r="B67" s="32" t="s">
        <v>120</v>
      </c>
      <c r="I67" s="73" t="s">
        <v>120</v>
      </c>
      <c r="J67" s="73"/>
      <c r="K67" s="73"/>
      <c r="L67" s="73"/>
    </row>
    <row r="68" spans="1:12" ht="25.5" hidden="1" customHeight="1">
      <c r="A68" s="31" t="s">
        <v>121</v>
      </c>
      <c r="B68" s="33" t="s">
        <v>122</v>
      </c>
      <c r="I68" s="73" t="s">
        <v>122</v>
      </c>
      <c r="J68" s="73"/>
      <c r="K68" s="73"/>
      <c r="L68" s="73"/>
    </row>
    <row r="69" spans="1:12" ht="18" hidden="1">
      <c r="A69" s="31" t="s">
        <v>123</v>
      </c>
      <c r="B69" s="32" t="s">
        <v>124</v>
      </c>
      <c r="I69" s="73" t="s">
        <v>124</v>
      </c>
      <c r="J69" s="73"/>
      <c r="K69" s="73"/>
      <c r="L69" s="73"/>
    </row>
    <row r="70" spans="1:12" hidden="1"/>
    <row r="71" spans="1:12" hidden="1"/>
    <row r="72" spans="1:12" hidden="1"/>
    <row r="73" spans="1:12" hidden="1"/>
    <row r="74" spans="1:12" hidden="1"/>
  </sheetData>
  <mergeCells count="15"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  <mergeCell ref="A2:J2"/>
    <mergeCell ref="I65:L65"/>
    <mergeCell ref="I66:L66"/>
    <mergeCell ref="A56:I56"/>
    <mergeCell ref="A4:J4"/>
    <mergeCell ref="I67:L67"/>
  </mergeCells>
  <phoneticPr fontId="3" type="noConversion"/>
  <pageMargins left="0" right="0" top="0" bottom="0" header="0" footer="0"/>
  <pageSetup paperSize="9" scale="7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topLeftCell="A24" workbookViewId="0">
      <selection activeCell="A38" sqref="A38"/>
    </sheetView>
  </sheetViews>
  <sheetFormatPr defaultColWidth="8.85546875" defaultRowHeight="1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3" width="14.85546875" style="1" customWidth="1"/>
    <col min="14" max="16384" width="8.85546875" style="1"/>
  </cols>
  <sheetData>
    <row r="1" spans="1:13" ht="0.75" customHeight="1">
      <c r="A1" s="7" t="s">
        <v>16</v>
      </c>
    </row>
    <row r="2" spans="1:13" ht="33.75" customHeight="1">
      <c r="A2" s="68" t="s">
        <v>176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</row>
    <row r="4" spans="1:13" s="4" customFormat="1" ht="24" customHeight="1">
      <c r="A4" s="76" t="s">
        <v>165</v>
      </c>
      <c r="B4" s="76"/>
      <c r="C4" s="76"/>
      <c r="D4" s="76"/>
      <c r="E4" s="76"/>
      <c r="F4" s="76"/>
      <c r="G4" s="76"/>
      <c r="H4" s="76"/>
      <c r="I4" s="76"/>
      <c r="J4" s="77"/>
    </row>
    <row r="5" spans="1:13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</row>
    <row r="6" spans="1:13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</row>
    <row r="7" spans="1:13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235</v>
      </c>
    </row>
    <row r="8" spans="1:13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470</v>
      </c>
    </row>
    <row r="9" spans="1:13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353</v>
      </c>
    </row>
    <row r="10" spans="1:13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</row>
    <row r="11" spans="1:13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</row>
    <row r="12" spans="1:13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</row>
    <row r="13" spans="1:13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1606</v>
      </c>
    </row>
    <row r="14" spans="1:13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</row>
    <row r="15" spans="1:13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</row>
    <row r="16" spans="1:13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2500</v>
      </c>
    </row>
    <row r="17" spans="1:13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386</v>
      </c>
    </row>
    <row r="18" spans="1:13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1112</v>
      </c>
    </row>
    <row r="19" spans="1:13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83</v>
      </c>
    </row>
    <row r="20" spans="1:13" ht="28.5" customHeight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</row>
    <row r="21" spans="1:13" ht="28.5" customHeight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</row>
    <row r="22" spans="1:13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</row>
    <row r="23" spans="1:13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</row>
    <row r="24" spans="1:13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</row>
    <row r="25" spans="1:13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</row>
    <row r="26" spans="1:13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</row>
    <row r="27" spans="1:13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5563</v>
      </c>
    </row>
    <row r="28" spans="1:13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6954</v>
      </c>
    </row>
    <row r="29" spans="1:13" ht="28.5" customHeight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</row>
    <row r="30" spans="1:13" ht="28.5" customHeight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</row>
    <row r="31" spans="1:13" ht="30" customHeight="1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8898</v>
      </c>
    </row>
    <row r="32" spans="1:13" ht="30" customHeight="1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8932</v>
      </c>
    </row>
    <row r="33" spans="1:13" ht="27.75" customHeight="1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8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9863</v>
      </c>
    </row>
    <row r="34" spans="1:13" ht="26.25" customHeight="1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11141</v>
      </c>
    </row>
    <row r="35" spans="1:13" ht="28.5" customHeight="1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11912</v>
      </c>
    </row>
    <row r="36" spans="1:13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355</v>
      </c>
    </row>
    <row r="37" spans="1:13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</row>
    <row r="38" spans="1:13" ht="40.5" customHeight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</row>
    <row r="39" spans="1:13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>SUM(E39-D39)</f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</row>
    <row r="40" spans="1:13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</row>
    <row r="41" spans="1:13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</row>
    <row r="42" spans="1:13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</row>
    <row r="43" spans="1:13" ht="25.5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</row>
    <row r="44" spans="1:13" ht="16.5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</row>
    <row r="45" spans="1:13" ht="16.5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</row>
    <row r="46" spans="1:13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</row>
    <row r="47" spans="1:13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</row>
    <row r="48" spans="1:13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</row>
    <row r="49" spans="1:13" ht="25.5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48" t="s">
        <v>169</v>
      </c>
    </row>
    <row r="50" spans="1:13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</row>
    <row r="51" spans="1:13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</row>
    <row r="52" spans="1:13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/>
    </row>
    <row r="53" spans="1:13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</row>
    <row r="55" spans="1:13" ht="18.75">
      <c r="A55" s="70" t="s">
        <v>165</v>
      </c>
      <c r="B55" s="70"/>
      <c r="C55" s="70"/>
      <c r="D55" s="70"/>
      <c r="E55" s="70"/>
      <c r="F55" s="70"/>
      <c r="G55" s="70"/>
      <c r="H55" s="70"/>
      <c r="I55" s="70"/>
    </row>
    <row r="57" spans="1:13" ht="24.75">
      <c r="A57" s="30" t="s">
        <v>101</v>
      </c>
      <c r="B57" s="50" t="s">
        <v>102</v>
      </c>
      <c r="I57" s="81" t="s">
        <v>102</v>
      </c>
      <c r="J57" s="81"/>
      <c r="K57" s="81"/>
      <c r="L57" s="81"/>
    </row>
    <row r="58" spans="1:13" ht="18">
      <c r="A58" s="31" t="s">
        <v>139</v>
      </c>
      <c r="B58" s="49" t="s">
        <v>104</v>
      </c>
      <c r="I58" s="82" t="s">
        <v>104</v>
      </c>
      <c r="J58" s="83"/>
      <c r="K58" s="83"/>
      <c r="L58" s="83"/>
    </row>
    <row r="59" spans="1:13" ht="24.75">
      <c r="A59" s="31" t="s">
        <v>140</v>
      </c>
      <c r="B59" s="49" t="s">
        <v>106</v>
      </c>
      <c r="I59" s="81" t="s">
        <v>106</v>
      </c>
      <c r="J59" s="81"/>
      <c r="K59" s="81"/>
      <c r="L59" s="81"/>
    </row>
    <row r="60" spans="1:13" ht="24.75">
      <c r="A60" s="31" t="s">
        <v>141</v>
      </c>
      <c r="B60" s="49" t="s">
        <v>108</v>
      </c>
      <c r="I60" s="78" t="s">
        <v>108</v>
      </c>
      <c r="J60" s="79"/>
      <c r="K60" s="79"/>
      <c r="L60" s="80"/>
    </row>
    <row r="61" spans="1:13" ht="24.75">
      <c r="A61" s="31" t="s">
        <v>142</v>
      </c>
      <c r="B61" s="49" t="s">
        <v>110</v>
      </c>
      <c r="I61" s="78" t="s">
        <v>110</v>
      </c>
      <c r="J61" s="79"/>
      <c r="K61" s="79"/>
      <c r="L61" s="80"/>
    </row>
    <row r="62" spans="1:13" ht="30.75" customHeight="1">
      <c r="A62" s="31" t="s">
        <v>143</v>
      </c>
      <c r="B62" s="49" t="s">
        <v>112</v>
      </c>
      <c r="I62" s="78" t="s">
        <v>112</v>
      </c>
      <c r="J62" s="79"/>
      <c r="K62" s="79"/>
      <c r="L62" s="80"/>
    </row>
    <row r="63" spans="1:13" ht="18">
      <c r="A63" s="31" t="s">
        <v>144</v>
      </c>
      <c r="B63" s="49" t="s">
        <v>114</v>
      </c>
      <c r="I63" s="78" t="s">
        <v>114</v>
      </c>
      <c r="J63" s="79"/>
      <c r="K63" s="79"/>
      <c r="L63" s="80"/>
    </row>
    <row r="64" spans="1:13" ht="24.75">
      <c r="A64" s="31" t="s">
        <v>145</v>
      </c>
      <c r="B64" s="49" t="s">
        <v>116</v>
      </c>
      <c r="I64" s="78" t="s">
        <v>116</v>
      </c>
      <c r="J64" s="79"/>
      <c r="K64" s="79"/>
      <c r="L64" s="80"/>
    </row>
    <row r="65" spans="1:12" ht="18">
      <c r="A65" s="31" t="s">
        <v>146</v>
      </c>
      <c r="B65" s="49" t="s">
        <v>118</v>
      </c>
      <c r="I65" s="78" t="s">
        <v>118</v>
      </c>
      <c r="J65" s="79"/>
      <c r="K65" s="79"/>
      <c r="L65" s="80"/>
    </row>
    <row r="66" spans="1:12" ht="18">
      <c r="A66" s="31" t="s">
        <v>147</v>
      </c>
      <c r="B66" s="49" t="s">
        <v>120</v>
      </c>
      <c r="I66" s="78" t="s">
        <v>120</v>
      </c>
      <c r="J66" s="79"/>
      <c r="K66" s="79"/>
      <c r="L66" s="80"/>
    </row>
    <row r="67" spans="1:12" ht="36.75" customHeight="1">
      <c r="A67" s="31" t="s">
        <v>148</v>
      </c>
      <c r="B67" s="49" t="s">
        <v>122</v>
      </c>
      <c r="I67" s="78" t="s">
        <v>122</v>
      </c>
      <c r="J67" s="79"/>
      <c r="K67" s="79"/>
      <c r="L67" s="80"/>
    </row>
    <row r="68" spans="1:12" ht="18" customHeight="1">
      <c r="A68" s="31" t="s">
        <v>149</v>
      </c>
      <c r="B68" s="49" t="s">
        <v>124</v>
      </c>
      <c r="I68" s="78" t="s">
        <v>124</v>
      </c>
      <c r="J68" s="79"/>
      <c r="K68" s="79"/>
      <c r="L68" s="80"/>
    </row>
  </sheetData>
  <mergeCells count="15">
    <mergeCell ref="I67:L67"/>
    <mergeCell ref="I68:L68"/>
    <mergeCell ref="I57:L57"/>
    <mergeCell ref="I58:L58"/>
    <mergeCell ref="I59:L59"/>
    <mergeCell ref="I60:L60"/>
    <mergeCell ref="I61:L61"/>
    <mergeCell ref="I62:L62"/>
    <mergeCell ref="I63:L63"/>
    <mergeCell ref="A2:J2"/>
    <mergeCell ref="I64:L64"/>
    <mergeCell ref="I65:L65"/>
    <mergeCell ref="A55:I55"/>
    <mergeCell ref="A4:J4"/>
    <mergeCell ref="I66:L66"/>
  </mergeCells>
  <phoneticPr fontId="3" type="noConversion"/>
  <pageMargins left="0" right="0" top="0" bottom="0" header="0" footer="0"/>
  <pageSetup paperSize="9" scale="80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23" workbookViewId="0">
      <selection activeCell="M31" sqref="M31"/>
    </sheetView>
  </sheetViews>
  <sheetFormatPr defaultColWidth="8.85546875" defaultRowHeight="1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4.7109375" style="1" hidden="1" customWidth="1"/>
    <col min="12" max="13" width="14.85546875" style="1" customWidth="1"/>
    <col min="14" max="14" width="17.7109375" style="1" hidden="1" customWidth="1"/>
    <col min="15" max="16384" width="8.85546875" style="1"/>
  </cols>
  <sheetData>
    <row r="1" spans="1:14" ht="0.75" customHeight="1">
      <c r="A1" s="7" t="s">
        <v>16</v>
      </c>
    </row>
    <row r="2" spans="1:14" ht="33.75" customHeight="1">
      <c r="A2" s="68" t="s">
        <v>176</v>
      </c>
      <c r="B2" s="69"/>
      <c r="C2" s="69"/>
      <c r="D2" s="69"/>
      <c r="E2" s="69"/>
      <c r="F2" s="69"/>
      <c r="G2" s="69"/>
      <c r="H2" s="69"/>
      <c r="I2" s="69"/>
      <c r="J2" s="69"/>
    </row>
    <row r="3" spans="1:14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54" t="s">
        <v>138</v>
      </c>
      <c r="M3" s="12" t="s">
        <v>164</v>
      </c>
      <c r="N3" s="12" t="s">
        <v>177</v>
      </c>
    </row>
    <row r="4" spans="1:14" s="4" customFormat="1" ht="24" customHeight="1">
      <c r="A4" s="76" t="s">
        <v>165</v>
      </c>
      <c r="B4" s="76"/>
      <c r="C4" s="76"/>
      <c r="D4" s="76"/>
      <c r="E4" s="76"/>
      <c r="F4" s="76"/>
      <c r="G4" s="76"/>
      <c r="H4" s="76"/>
      <c r="I4" s="76"/>
      <c r="J4" s="77"/>
      <c r="M4" s="57"/>
      <c r="N4" s="57"/>
    </row>
    <row r="5" spans="1:14" ht="30.75" customHeight="1">
      <c r="A5" s="9" t="s">
        <v>24</v>
      </c>
      <c r="B5" s="13">
        <v>18533.13</v>
      </c>
      <c r="C5" s="14">
        <v>19645.12</v>
      </c>
      <c r="D5" s="14">
        <v>20725.599999999999</v>
      </c>
      <c r="E5" s="22">
        <v>21761.88</v>
      </c>
      <c r="F5" s="22">
        <f>SUM(E5-D5)</f>
        <v>1036.2800000000025</v>
      </c>
      <c r="G5" s="22">
        <v>22958.78</v>
      </c>
      <c r="H5" s="22">
        <f t="shared" ref="H5:H19" si="0">SUM(G5-E5)</f>
        <v>1196.8999999999978</v>
      </c>
      <c r="I5" s="27" t="s">
        <v>80</v>
      </c>
      <c r="J5" s="27" t="s">
        <v>89</v>
      </c>
      <c r="K5" s="51" t="s">
        <v>129</v>
      </c>
      <c r="L5" s="63" t="s">
        <v>157</v>
      </c>
      <c r="M5" s="27" t="s">
        <v>171</v>
      </c>
      <c r="N5" s="21"/>
    </row>
    <row r="6" spans="1:14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512.95999999999913</v>
      </c>
      <c r="I6" s="27" t="s">
        <v>81</v>
      </c>
      <c r="J6" s="27" t="s">
        <v>96</v>
      </c>
      <c r="K6" s="51" t="s">
        <v>130</v>
      </c>
      <c r="L6" s="63" t="s">
        <v>158</v>
      </c>
      <c r="M6" s="27" t="s">
        <v>175</v>
      </c>
      <c r="N6" s="21"/>
    </row>
    <row r="7" spans="1:14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55">
        <v>235</v>
      </c>
      <c r="M7" s="67">
        <v>242</v>
      </c>
      <c r="N7" s="27"/>
    </row>
    <row r="8" spans="1:14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55">
        <v>470</v>
      </c>
      <c r="M8" s="67">
        <v>484</v>
      </c>
      <c r="N8" s="27"/>
    </row>
    <row r="9" spans="1:14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55">
        <v>353</v>
      </c>
      <c r="M9" s="67">
        <v>363</v>
      </c>
      <c r="N9" s="27"/>
    </row>
    <row r="10" spans="1:14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55">
        <v>14145.98</v>
      </c>
      <c r="M10" s="27">
        <v>14570.36</v>
      </c>
      <c r="N10" s="27"/>
    </row>
    <row r="11" spans="1:14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ref="F11:F22" si="1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55">
        <v>1235</v>
      </c>
      <c r="M11" s="27">
        <v>1272</v>
      </c>
      <c r="N11" s="27"/>
    </row>
    <row r="12" spans="1:14" ht="47.25" hidden="1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64"/>
      <c r="M12" s="27"/>
      <c r="N12" s="27"/>
    </row>
    <row r="13" spans="1:14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55">
        <v>1606</v>
      </c>
      <c r="M13" s="67">
        <v>1654</v>
      </c>
      <c r="N13" s="27"/>
    </row>
    <row r="14" spans="1:14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55">
        <v>636</v>
      </c>
      <c r="M14" s="27">
        <v>655</v>
      </c>
      <c r="N14" s="27"/>
    </row>
    <row r="15" spans="1:14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55">
        <v>437</v>
      </c>
      <c r="M15" s="27">
        <v>450</v>
      </c>
      <c r="N15" s="27"/>
    </row>
    <row r="16" spans="1:14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55">
        <v>2500</v>
      </c>
      <c r="M16" s="27">
        <v>2500</v>
      </c>
      <c r="N16" s="27"/>
    </row>
    <row r="17" spans="1:18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55">
        <v>386</v>
      </c>
      <c r="M17" s="67">
        <v>398</v>
      </c>
      <c r="N17" s="27"/>
    </row>
    <row r="18" spans="1:18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55">
        <v>1112</v>
      </c>
      <c r="M18" s="67">
        <v>1145</v>
      </c>
      <c r="N18" s="27"/>
    </row>
    <row r="19" spans="1:18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55">
        <v>83</v>
      </c>
      <c r="M19" s="67">
        <v>85</v>
      </c>
      <c r="N19" s="27"/>
    </row>
    <row r="20" spans="1:18" ht="28.5" hidden="1" customHeight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64"/>
      <c r="M20" s="27"/>
      <c r="N20" s="27"/>
    </row>
    <row r="21" spans="1:18" ht="28.5" hidden="1" customHeight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64"/>
      <c r="M21" s="27"/>
      <c r="N21" s="27"/>
    </row>
    <row r="22" spans="1:18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55">
        <v>600</v>
      </c>
      <c r="M22" s="27">
        <v>600</v>
      </c>
      <c r="N22" s="27"/>
    </row>
    <row r="23" spans="1:18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56" t="s">
        <v>90</v>
      </c>
      <c r="M23" s="47" t="s">
        <v>90</v>
      </c>
      <c r="N23" s="27"/>
    </row>
    <row r="24" spans="1:18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t="shared" ref="F24:F31" si="2">SUM(E24-D24)</f>
        <v>237.15999999999985</v>
      </c>
      <c r="G24" s="22">
        <v>5277.28</v>
      </c>
      <c r="H24" s="22">
        <f t="shared" ref="H24:H36" si="3">SUM(G24-E24)</f>
        <v>275.11999999999989</v>
      </c>
      <c r="I24" s="22">
        <v>5277.28</v>
      </c>
      <c r="J24" s="27" t="s">
        <v>98</v>
      </c>
      <c r="K24" s="51" t="s">
        <v>127</v>
      </c>
      <c r="L24" s="63" t="s">
        <v>153</v>
      </c>
      <c r="M24" s="27" t="s">
        <v>166</v>
      </c>
      <c r="N24" s="27"/>
    </row>
    <row r="25" spans="1:18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654.38050000000112</v>
      </c>
      <c r="G25" s="22">
        <v>14497.8</v>
      </c>
      <c r="H25" s="22">
        <f t="shared" si="3"/>
        <v>755.80949999999757</v>
      </c>
      <c r="I25" s="29" t="s">
        <v>78</v>
      </c>
      <c r="J25" s="28" t="s">
        <v>91</v>
      </c>
      <c r="K25" s="51" t="s">
        <v>131</v>
      </c>
      <c r="L25" s="55" t="s">
        <v>151</v>
      </c>
      <c r="M25" s="27" t="s">
        <v>167</v>
      </c>
      <c r="N25" s="27"/>
    </row>
    <row r="26" spans="1:18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65" t="s">
        <v>152</v>
      </c>
      <c r="M26" s="27" t="s">
        <v>170</v>
      </c>
      <c r="N26" s="27"/>
    </row>
    <row r="27" spans="1:18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55">
        <v>5563</v>
      </c>
      <c r="M27" s="67">
        <v>5730</v>
      </c>
      <c r="N27" s="27"/>
      <c r="P27" s="58"/>
      <c r="Q27" s="58"/>
      <c r="R27" s="58"/>
    </row>
    <row r="28" spans="1:18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55">
        <v>6954</v>
      </c>
      <c r="M28" s="67">
        <v>7162.5</v>
      </c>
      <c r="N28" s="22"/>
      <c r="P28" s="58"/>
      <c r="Q28" s="58"/>
      <c r="R28" s="58"/>
    </row>
    <row r="29" spans="1:18" ht="28.5" hidden="1" customHeight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64"/>
      <c r="M29" s="27"/>
      <c r="N29" s="27"/>
      <c r="P29" s="58"/>
      <c r="Q29" s="58"/>
      <c r="R29" s="58"/>
    </row>
    <row r="30" spans="1:18" ht="28.5" hidden="1" customHeight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64"/>
      <c r="M30" s="27"/>
      <c r="N30" s="27"/>
      <c r="P30" s="58"/>
      <c r="Q30" s="58"/>
      <c r="R30" s="58"/>
    </row>
    <row r="31" spans="1:18" ht="30" customHeight="1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55">
        <v>8898</v>
      </c>
      <c r="M31" s="67">
        <v>9165</v>
      </c>
      <c r="N31" s="27"/>
      <c r="P31" s="58"/>
      <c r="Q31" s="58"/>
      <c r="R31" s="58"/>
    </row>
    <row r="32" spans="1:18" ht="30" customHeight="1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55">
        <v>8932</v>
      </c>
      <c r="M32" s="67">
        <v>9200</v>
      </c>
      <c r="N32" s="27"/>
    </row>
    <row r="33" spans="1:14" ht="27.75" customHeight="1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t="shared" ref="F33:F39" si="4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55">
        <v>9863</v>
      </c>
      <c r="M33" s="67">
        <v>10159</v>
      </c>
      <c r="N33" s="27"/>
    </row>
    <row r="34" spans="1:14" ht="26.25" customHeight="1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55">
        <v>11141</v>
      </c>
      <c r="M34" s="67">
        <v>11475</v>
      </c>
      <c r="N34" s="27"/>
    </row>
    <row r="35" spans="1:14" ht="28.5" customHeight="1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55">
        <v>11912</v>
      </c>
      <c r="M35" s="67">
        <v>12269</v>
      </c>
      <c r="N35" s="27"/>
    </row>
    <row r="36" spans="1:14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55">
        <v>355</v>
      </c>
      <c r="M36" s="67">
        <v>366</v>
      </c>
      <c r="N36" s="27"/>
    </row>
    <row r="37" spans="1:14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55">
        <v>1235</v>
      </c>
      <c r="M37" s="27">
        <v>1272</v>
      </c>
      <c r="N37" s="27"/>
    </row>
    <row r="38" spans="1:14" ht="40.5" hidden="1" customHeight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64"/>
      <c r="M38" s="27"/>
      <c r="N38" s="21"/>
    </row>
    <row r="39" spans="1:14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 t="shared" si="4"/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55">
        <v>100000</v>
      </c>
      <c r="M39" s="27">
        <v>100000</v>
      </c>
      <c r="N39" s="21"/>
    </row>
    <row r="40" spans="1:14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56" t="s">
        <v>60</v>
      </c>
      <c r="M40" s="47" t="s">
        <v>60</v>
      </c>
      <c r="N40" s="21"/>
    </row>
    <row r="41" spans="1:14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55">
        <v>1590</v>
      </c>
      <c r="M41" s="27">
        <v>1590</v>
      </c>
      <c r="N41" s="21"/>
    </row>
    <row r="42" spans="1:14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56" t="s">
        <v>65</v>
      </c>
      <c r="M42" s="47" t="s">
        <v>65</v>
      </c>
      <c r="N42" s="21"/>
    </row>
    <row r="43" spans="1:14" ht="25.5" hidden="1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64"/>
      <c r="M43" s="27">
        <v>0</v>
      </c>
      <c r="N43" s="21"/>
    </row>
    <row r="44" spans="1:14" ht="16.5">
      <c r="A44" s="10" t="s">
        <v>71</v>
      </c>
      <c r="B44" s="13">
        <v>2194.34</v>
      </c>
      <c r="C44" s="13">
        <v>2326</v>
      </c>
      <c r="D44" s="13">
        <v>2453.9299999999998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66" t="s">
        <v>154</v>
      </c>
      <c r="M44" s="27" t="s">
        <v>173</v>
      </c>
      <c r="N44" s="21"/>
    </row>
    <row r="45" spans="1:14" ht="16.5">
      <c r="A45" s="10" t="s">
        <v>76</v>
      </c>
      <c r="B45" s="13">
        <v>4388.67</v>
      </c>
      <c r="C45" s="13">
        <v>4651.99</v>
      </c>
      <c r="D45" s="13">
        <v>4907.8500000000004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283.43000000000029</v>
      </c>
      <c r="I45" s="28" t="s">
        <v>83</v>
      </c>
      <c r="J45" s="28" t="s">
        <v>93</v>
      </c>
      <c r="K45" s="53" t="s">
        <v>134</v>
      </c>
      <c r="L45" s="66" t="s">
        <v>155</v>
      </c>
      <c r="M45" s="27" t="s">
        <v>168</v>
      </c>
      <c r="N45" s="21"/>
    </row>
    <row r="46" spans="1:14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755.80999999999949</v>
      </c>
      <c r="I46" s="28" t="s">
        <v>78</v>
      </c>
      <c r="J46" s="28" t="s">
        <v>91</v>
      </c>
      <c r="K46" s="53" t="s">
        <v>131</v>
      </c>
      <c r="L46" s="66" t="s">
        <v>156</v>
      </c>
      <c r="M46" s="27" t="s">
        <v>167</v>
      </c>
      <c r="N46" s="21"/>
    </row>
    <row r="47" spans="1:14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66" t="s">
        <v>159</v>
      </c>
      <c r="M47" s="27" t="s">
        <v>174</v>
      </c>
      <c r="N47" s="21"/>
    </row>
    <row r="48" spans="1:14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543.66999999999996</v>
      </c>
      <c r="H48" s="22"/>
      <c r="I48" s="28" t="s">
        <v>77</v>
      </c>
      <c r="J48" s="28" t="s">
        <v>94</v>
      </c>
      <c r="K48" s="53" t="s">
        <v>128</v>
      </c>
      <c r="L48" s="66" t="s">
        <v>150</v>
      </c>
      <c r="M48" s="27" t="s">
        <v>172</v>
      </c>
      <c r="N48" s="21"/>
    </row>
    <row r="49" spans="1:14" ht="25.5">
      <c r="A49" s="10" t="s">
        <v>73</v>
      </c>
      <c r="B49" s="13">
        <v>2048.0700000000002</v>
      </c>
      <c r="C49" s="13">
        <v>2170.9499999999998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66" t="s">
        <v>160</v>
      </c>
      <c r="M49" s="27" t="s">
        <v>180</v>
      </c>
      <c r="N49" s="21"/>
    </row>
    <row r="50" spans="1:14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55">
        <v>10635</v>
      </c>
      <c r="M50" s="27">
        <v>11057</v>
      </c>
      <c r="N50" s="21"/>
    </row>
    <row r="51" spans="1:14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55">
        <v>10635</v>
      </c>
      <c r="M51" s="27">
        <v>11057</v>
      </c>
      <c r="N51" s="21"/>
    </row>
    <row r="52" spans="1:14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55">
        <v>1336.15</v>
      </c>
      <c r="M52" s="27"/>
      <c r="N52" s="21"/>
    </row>
    <row r="53" spans="1:14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55">
        <v>10000</v>
      </c>
      <c r="M53" s="27">
        <v>10000</v>
      </c>
      <c r="N53" s="21"/>
    </row>
    <row r="54" spans="1:14" ht="63.75">
      <c r="A54" s="10" t="s">
        <v>178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55">
        <v>2000</v>
      </c>
      <c r="M54" s="67">
        <v>2060</v>
      </c>
      <c r="N54" s="27"/>
    </row>
    <row r="55" spans="1:14" ht="38.25">
      <c r="A55" s="10" t="s">
        <v>179</v>
      </c>
      <c r="L55" s="55">
        <v>1100</v>
      </c>
      <c r="M55" s="27">
        <v>1147</v>
      </c>
      <c r="N55" s="27"/>
    </row>
    <row r="57" spans="1:14" ht="18.75">
      <c r="A57" s="70" t="s">
        <v>165</v>
      </c>
      <c r="B57" s="70"/>
      <c r="C57" s="70"/>
      <c r="D57" s="70"/>
      <c r="E57" s="70"/>
      <c r="F57" s="70"/>
      <c r="G57" s="70"/>
      <c r="H57" s="70"/>
      <c r="I57" s="70"/>
      <c r="N57" s="58"/>
    </row>
    <row r="58" spans="1:14">
      <c r="N58" s="58"/>
    </row>
    <row r="59" spans="1:14" ht="24.75" hidden="1">
      <c r="A59" s="30" t="s">
        <v>101</v>
      </c>
      <c r="B59" s="50" t="s">
        <v>102</v>
      </c>
      <c r="I59" s="81" t="s">
        <v>102</v>
      </c>
      <c r="J59" s="81"/>
      <c r="K59" s="81"/>
      <c r="L59" s="81"/>
      <c r="N59" s="58"/>
    </row>
    <row r="60" spans="1:14" ht="18" hidden="1">
      <c r="A60" s="31" t="s">
        <v>139</v>
      </c>
      <c r="B60" s="49" t="s">
        <v>104</v>
      </c>
      <c r="I60" s="82" t="s">
        <v>104</v>
      </c>
      <c r="J60" s="83"/>
      <c r="K60" s="83"/>
      <c r="L60" s="83"/>
      <c r="N60" s="58"/>
    </row>
    <row r="61" spans="1:14" ht="24.75" hidden="1">
      <c r="A61" s="31" t="s">
        <v>140</v>
      </c>
      <c r="B61" s="49" t="s">
        <v>106</v>
      </c>
      <c r="I61" s="81" t="s">
        <v>106</v>
      </c>
      <c r="J61" s="81"/>
      <c r="K61" s="81"/>
      <c r="L61" s="81"/>
      <c r="N61" s="58"/>
    </row>
    <row r="62" spans="1:14" ht="24.75" hidden="1">
      <c r="A62" s="31" t="s">
        <v>141</v>
      </c>
      <c r="B62" s="49" t="s">
        <v>108</v>
      </c>
      <c r="I62" s="78" t="s">
        <v>108</v>
      </c>
      <c r="J62" s="79"/>
      <c r="K62" s="79"/>
      <c r="L62" s="80"/>
      <c r="N62" s="58"/>
    </row>
    <row r="63" spans="1:14" ht="24.75" hidden="1">
      <c r="A63" s="31" t="s">
        <v>142</v>
      </c>
      <c r="B63" s="49" t="s">
        <v>110</v>
      </c>
      <c r="I63" s="78" t="s">
        <v>110</v>
      </c>
      <c r="J63" s="79"/>
      <c r="K63" s="79"/>
      <c r="L63" s="80"/>
      <c r="N63" s="58"/>
    </row>
    <row r="64" spans="1:14" ht="60.75" hidden="1">
      <c r="A64" s="31" t="s">
        <v>143</v>
      </c>
      <c r="B64" s="49" t="s">
        <v>112</v>
      </c>
      <c r="I64" s="78" t="s">
        <v>112</v>
      </c>
      <c r="J64" s="79"/>
      <c r="K64" s="79"/>
      <c r="L64" s="80"/>
      <c r="N64" s="58"/>
    </row>
    <row r="65" spans="1:14" ht="18" hidden="1">
      <c r="A65" s="31" t="s">
        <v>144</v>
      </c>
      <c r="B65" s="49" t="s">
        <v>114</v>
      </c>
      <c r="I65" s="78" t="s">
        <v>114</v>
      </c>
      <c r="J65" s="79"/>
      <c r="K65" s="79"/>
      <c r="L65" s="80"/>
      <c r="N65" s="58"/>
    </row>
    <row r="66" spans="1:14" ht="24.75" hidden="1">
      <c r="A66" s="31" t="s">
        <v>145</v>
      </c>
      <c r="B66" s="49" t="s">
        <v>116</v>
      </c>
      <c r="I66" s="78" t="s">
        <v>116</v>
      </c>
      <c r="J66" s="79"/>
      <c r="K66" s="79"/>
      <c r="L66" s="80"/>
      <c r="N66" s="58"/>
    </row>
    <row r="67" spans="1:14" ht="18" hidden="1">
      <c r="A67" s="31" t="s">
        <v>146</v>
      </c>
      <c r="B67" s="49" t="s">
        <v>118</v>
      </c>
      <c r="I67" s="78" t="s">
        <v>118</v>
      </c>
      <c r="J67" s="79"/>
      <c r="K67" s="79"/>
      <c r="L67" s="80"/>
      <c r="N67" s="58"/>
    </row>
    <row r="68" spans="1:14" ht="18" hidden="1">
      <c r="A68" s="31" t="s">
        <v>147</v>
      </c>
      <c r="B68" s="49" t="s">
        <v>120</v>
      </c>
      <c r="I68" s="78" t="s">
        <v>120</v>
      </c>
      <c r="J68" s="79"/>
      <c r="K68" s="79"/>
      <c r="L68" s="80"/>
      <c r="N68" s="58"/>
    </row>
    <row r="69" spans="1:14" ht="60.75" hidden="1">
      <c r="A69" s="31" t="s">
        <v>148</v>
      </c>
      <c r="B69" s="49" t="s">
        <v>122</v>
      </c>
      <c r="I69" s="78" t="s">
        <v>122</v>
      </c>
      <c r="J69" s="79"/>
      <c r="K69" s="79"/>
      <c r="L69" s="80"/>
      <c r="N69" s="58"/>
    </row>
    <row r="70" spans="1:14" ht="36.75" hidden="1">
      <c r="A70" s="31" t="s">
        <v>149</v>
      </c>
      <c r="B70" s="49" t="s">
        <v>124</v>
      </c>
      <c r="I70" s="78" t="s">
        <v>124</v>
      </c>
      <c r="J70" s="79"/>
      <c r="K70" s="79"/>
      <c r="L70" s="80"/>
      <c r="N70" s="58"/>
    </row>
    <row r="71" spans="1:14" hidden="1">
      <c r="N71" s="58"/>
    </row>
    <row r="72" spans="1:14" hidden="1">
      <c r="N72" s="58"/>
    </row>
    <row r="73" spans="1:14" hidden="1">
      <c r="N73" s="58"/>
    </row>
    <row r="74" spans="1:14">
      <c r="N74" s="58"/>
    </row>
  </sheetData>
  <mergeCells count="15">
    <mergeCell ref="A2:J2"/>
    <mergeCell ref="I66:L66"/>
    <mergeCell ref="I67:L67"/>
    <mergeCell ref="A57:I57"/>
    <mergeCell ref="A4:J4"/>
    <mergeCell ref="I68:L68"/>
    <mergeCell ref="I69:L69"/>
    <mergeCell ref="I70:L70"/>
    <mergeCell ref="I59:L59"/>
    <mergeCell ref="I60:L60"/>
    <mergeCell ref="I61:L61"/>
    <mergeCell ref="I62:L62"/>
    <mergeCell ref="I63:L63"/>
    <mergeCell ref="I64:L64"/>
    <mergeCell ref="I65:L65"/>
  </mergeCells>
  <phoneticPr fontId="3" type="noConversion"/>
  <pageMargins left="0" right="0" top="0" bottom="0" header="0" footer="0"/>
  <pageSetup paperSize="9" scale="80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K4" sqref="K4:K6"/>
    </sheetView>
  </sheetViews>
  <sheetFormatPr defaultColWidth="8.85546875" defaultRowHeight="12"/>
  <cols>
    <col min="1" max="1" width="77" style="2" customWidth="1"/>
    <col min="2" max="2" width="13.140625" style="1" hidden="1" customWidth="1"/>
    <col min="3" max="3" width="12.85546875" style="1" hidden="1" customWidth="1"/>
    <col min="4" max="4" width="14.5703125" style="1" hidden="1" customWidth="1"/>
    <col min="5" max="5" width="16.28515625" style="1" hidden="1" customWidth="1"/>
    <col min="6" max="6" width="11.7109375" style="1" hidden="1" customWidth="1"/>
    <col min="7" max="8" width="15" style="1" hidden="1" customWidth="1"/>
    <col min="9" max="9" width="14.140625" style="1" hidden="1" customWidth="1"/>
    <col min="10" max="10" width="15.28515625" style="1" hidden="1" customWidth="1"/>
    <col min="11" max="11" width="17.5703125" style="1" customWidth="1"/>
    <col min="12" max="12" width="15.28515625" style="1" customWidth="1"/>
    <col min="13" max="13" width="14.7109375" style="1" customWidth="1"/>
    <col min="14" max="16" width="14.85546875" style="1" customWidth="1"/>
    <col min="17" max="17" width="16.28515625" style="1" customWidth="1"/>
    <col min="18" max="16384" width="8.85546875" style="1"/>
  </cols>
  <sheetData>
    <row r="1" spans="1:16" ht="0.75" customHeight="1">
      <c r="A1" s="7" t="s">
        <v>16</v>
      </c>
    </row>
    <row r="2" spans="1:16" ht="33.75" customHeight="1">
      <c r="A2" s="87" t="s">
        <v>195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4" customFormat="1" ht="57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182</v>
      </c>
      <c r="L3" s="12" t="s">
        <v>181</v>
      </c>
      <c r="M3" s="12" t="s">
        <v>126</v>
      </c>
      <c r="N3" s="12" t="s">
        <v>138</v>
      </c>
      <c r="O3" s="12" t="s">
        <v>164</v>
      </c>
      <c r="P3" s="12" t="s">
        <v>184</v>
      </c>
    </row>
    <row r="4" spans="1:16" ht="37.5" customHeight="1">
      <c r="A4" s="59" t="s">
        <v>21</v>
      </c>
      <c r="B4" s="13" t="s">
        <v>40</v>
      </c>
      <c r="C4" s="14">
        <v>212</v>
      </c>
      <c r="D4" s="14">
        <v>225</v>
      </c>
      <c r="E4" s="22">
        <v>225</v>
      </c>
      <c r="F4" s="22">
        <f t="shared" ref="F4:F12" si="0">SUM(E4-D4)</f>
        <v>0</v>
      </c>
      <c r="G4" s="22">
        <v>225</v>
      </c>
      <c r="H4" s="22">
        <f t="shared" ref="H4:H10" si="1">SUM(G4-E4)</f>
        <v>0</v>
      </c>
      <c r="I4" s="22">
        <v>225</v>
      </c>
      <c r="J4" s="22">
        <v>225</v>
      </c>
      <c r="K4" s="95" t="s">
        <v>185</v>
      </c>
      <c r="L4" s="60">
        <v>28672</v>
      </c>
      <c r="M4" s="27">
        <v>225</v>
      </c>
      <c r="N4" s="27">
        <v>235</v>
      </c>
      <c r="O4" s="27">
        <v>242</v>
      </c>
      <c r="P4" s="84">
        <v>165.9</v>
      </c>
    </row>
    <row r="5" spans="1:16" ht="27" customHeight="1">
      <c r="A5" s="59" t="s">
        <v>26</v>
      </c>
      <c r="B5" s="13" t="s">
        <v>39</v>
      </c>
      <c r="C5" s="14">
        <v>424</v>
      </c>
      <c r="D5" s="14">
        <v>450</v>
      </c>
      <c r="E5" s="22">
        <v>450</v>
      </c>
      <c r="F5" s="22">
        <f t="shared" si="0"/>
        <v>0</v>
      </c>
      <c r="G5" s="22">
        <v>450</v>
      </c>
      <c r="H5" s="22">
        <f t="shared" si="1"/>
        <v>0</v>
      </c>
      <c r="I5" s="22">
        <v>450</v>
      </c>
      <c r="J5" s="22">
        <v>450</v>
      </c>
      <c r="K5" s="96"/>
      <c r="L5" s="60"/>
      <c r="M5" s="27">
        <v>450</v>
      </c>
      <c r="N5" s="27">
        <v>470</v>
      </c>
      <c r="O5" s="27">
        <v>484</v>
      </c>
      <c r="P5" s="85"/>
    </row>
    <row r="6" spans="1:16" ht="36.75" customHeight="1">
      <c r="A6" s="59" t="s">
        <v>27</v>
      </c>
      <c r="B6" s="13" t="s">
        <v>41</v>
      </c>
      <c r="C6" s="14">
        <v>318</v>
      </c>
      <c r="D6" s="14">
        <v>338</v>
      </c>
      <c r="E6" s="22">
        <v>338</v>
      </c>
      <c r="F6" s="22">
        <f t="shared" si="0"/>
        <v>0</v>
      </c>
      <c r="G6" s="22">
        <v>338</v>
      </c>
      <c r="H6" s="22">
        <f t="shared" si="1"/>
        <v>0</v>
      </c>
      <c r="I6" s="22">
        <v>338</v>
      </c>
      <c r="J6" s="22">
        <v>338</v>
      </c>
      <c r="K6" s="97"/>
      <c r="L6" s="60"/>
      <c r="M6" s="27">
        <v>338</v>
      </c>
      <c r="N6" s="27">
        <v>353</v>
      </c>
      <c r="O6" s="27">
        <v>363</v>
      </c>
      <c r="P6" s="86"/>
    </row>
    <row r="7" spans="1:16" ht="84" customHeight="1">
      <c r="A7" s="59" t="s">
        <v>193</v>
      </c>
      <c r="B7" s="15">
        <v>1380</v>
      </c>
      <c r="C7" s="3">
        <v>1460</v>
      </c>
      <c r="D7" s="3">
        <v>1540</v>
      </c>
      <c r="E7" s="22">
        <v>1540</v>
      </c>
      <c r="F7" s="22">
        <f t="shared" si="0"/>
        <v>0</v>
      </c>
      <c r="G7" s="22">
        <v>1540</v>
      </c>
      <c r="H7" s="22">
        <f t="shared" si="1"/>
        <v>0</v>
      </c>
      <c r="I7" s="22">
        <v>1540</v>
      </c>
      <c r="J7" s="22">
        <v>1540</v>
      </c>
      <c r="K7" s="62" t="s">
        <v>186</v>
      </c>
      <c r="L7" s="60">
        <v>154</v>
      </c>
      <c r="M7" s="27">
        <v>1540</v>
      </c>
      <c r="N7" s="27">
        <v>1606</v>
      </c>
      <c r="O7" s="27">
        <v>1654</v>
      </c>
      <c r="P7" s="61">
        <v>0.3</v>
      </c>
    </row>
    <row r="8" spans="1:16" ht="32.25" customHeight="1">
      <c r="A8" s="10" t="s">
        <v>17</v>
      </c>
      <c r="B8" s="13">
        <v>160</v>
      </c>
      <c r="C8" s="14">
        <v>350</v>
      </c>
      <c r="D8" s="14">
        <v>370</v>
      </c>
      <c r="E8" s="22">
        <v>370</v>
      </c>
      <c r="F8" s="22">
        <f t="shared" si="0"/>
        <v>0</v>
      </c>
      <c r="G8" s="22">
        <v>370</v>
      </c>
      <c r="H8" s="22">
        <f t="shared" si="1"/>
        <v>0</v>
      </c>
      <c r="I8" s="22">
        <v>370</v>
      </c>
      <c r="J8" s="22">
        <v>370</v>
      </c>
      <c r="K8" s="62" t="s">
        <v>191</v>
      </c>
      <c r="L8" s="60">
        <v>5529</v>
      </c>
      <c r="M8" s="27">
        <v>370</v>
      </c>
      <c r="N8" s="27">
        <v>386</v>
      </c>
      <c r="O8" s="27">
        <v>398</v>
      </c>
      <c r="P8" s="84">
        <v>79</v>
      </c>
    </row>
    <row r="9" spans="1:16" ht="27" customHeight="1">
      <c r="A9" s="10" t="s">
        <v>45</v>
      </c>
      <c r="B9" s="13">
        <v>0</v>
      </c>
      <c r="C9" s="14">
        <v>70</v>
      </c>
      <c r="D9" s="14">
        <v>80</v>
      </c>
      <c r="E9" s="22">
        <v>80</v>
      </c>
      <c r="F9" s="22">
        <f t="shared" si="0"/>
        <v>0</v>
      </c>
      <c r="G9" s="22">
        <v>80</v>
      </c>
      <c r="H9" s="22">
        <f>SUM(G9-E9)</f>
        <v>0</v>
      </c>
      <c r="I9" s="22">
        <v>80</v>
      </c>
      <c r="J9" s="22">
        <v>80</v>
      </c>
      <c r="K9" s="62" t="s">
        <v>191</v>
      </c>
      <c r="L9" s="60">
        <v>1206</v>
      </c>
      <c r="M9" s="27">
        <v>80</v>
      </c>
      <c r="N9" s="27">
        <v>83</v>
      </c>
      <c r="O9" s="27">
        <v>85</v>
      </c>
      <c r="P9" s="86"/>
    </row>
    <row r="10" spans="1:16" ht="42" customHeight="1">
      <c r="A10" s="10" t="s">
        <v>23</v>
      </c>
      <c r="B10" s="13">
        <v>955</v>
      </c>
      <c r="C10" s="14">
        <v>1010</v>
      </c>
      <c r="D10" s="14">
        <v>1066</v>
      </c>
      <c r="E10" s="22">
        <v>1066</v>
      </c>
      <c r="F10" s="22">
        <f t="shared" si="0"/>
        <v>0</v>
      </c>
      <c r="G10" s="22">
        <v>1066</v>
      </c>
      <c r="H10" s="22">
        <f t="shared" si="1"/>
        <v>0</v>
      </c>
      <c r="I10" s="22">
        <v>1066</v>
      </c>
      <c r="J10" s="22">
        <v>1066</v>
      </c>
      <c r="K10" s="62" t="s">
        <v>187</v>
      </c>
      <c r="L10" s="60">
        <v>2003</v>
      </c>
      <c r="M10" s="27">
        <v>1066</v>
      </c>
      <c r="N10" s="27">
        <v>1112</v>
      </c>
      <c r="O10" s="27">
        <v>1145</v>
      </c>
      <c r="P10" s="61">
        <v>2.1</v>
      </c>
    </row>
    <row r="11" spans="1:16" ht="27" customHeight="1">
      <c r="A11" s="10" t="s">
        <v>30</v>
      </c>
      <c r="B11" s="18">
        <v>4770</v>
      </c>
      <c r="C11" s="19">
        <v>5056</v>
      </c>
      <c r="D11" s="19">
        <v>5334</v>
      </c>
      <c r="E11" s="22">
        <v>5334</v>
      </c>
      <c r="F11" s="22">
        <f t="shared" si="0"/>
        <v>0</v>
      </c>
      <c r="G11" s="22">
        <v>5334</v>
      </c>
      <c r="H11" s="22">
        <f t="shared" ref="H11:H17" si="2">SUM(G11-E11)</f>
        <v>0</v>
      </c>
      <c r="I11" s="22">
        <v>5334</v>
      </c>
      <c r="J11" s="22">
        <v>5334</v>
      </c>
      <c r="K11" s="62" t="s">
        <v>183</v>
      </c>
      <c r="L11" s="60">
        <v>730</v>
      </c>
      <c r="M11" s="27">
        <v>5334</v>
      </c>
      <c r="N11" s="27">
        <v>5563</v>
      </c>
      <c r="O11" s="27">
        <v>5730</v>
      </c>
      <c r="P11" s="61">
        <v>107.7</v>
      </c>
    </row>
    <row r="12" spans="1:16" ht="30" customHeight="1">
      <c r="A12" s="10" t="s">
        <v>55</v>
      </c>
      <c r="B12" s="18">
        <v>6109</v>
      </c>
      <c r="C12" s="19">
        <v>6757</v>
      </c>
      <c r="D12" s="19">
        <v>7183</v>
      </c>
      <c r="E12" s="22">
        <v>7693</v>
      </c>
      <c r="F12" s="22">
        <f t="shared" si="0"/>
        <v>510</v>
      </c>
      <c r="G12" s="22">
        <v>8331</v>
      </c>
      <c r="H12" s="22">
        <f t="shared" si="2"/>
        <v>638</v>
      </c>
      <c r="I12" s="22">
        <v>8331</v>
      </c>
      <c r="J12" s="22">
        <v>8331</v>
      </c>
      <c r="K12" s="89" t="s">
        <v>189</v>
      </c>
      <c r="L12" s="92">
        <v>2143</v>
      </c>
      <c r="M12" s="27">
        <v>8331</v>
      </c>
      <c r="N12" s="27">
        <v>8898</v>
      </c>
      <c r="O12" s="27">
        <v>9165</v>
      </c>
      <c r="P12" s="84">
        <v>279.7</v>
      </c>
    </row>
    <row r="13" spans="1:16" ht="30" customHeight="1">
      <c r="A13" s="10" t="s">
        <v>62</v>
      </c>
      <c r="B13" s="18"/>
      <c r="C13" s="19"/>
      <c r="D13" s="19"/>
      <c r="E13" s="22">
        <v>7557</v>
      </c>
      <c r="F13" s="22"/>
      <c r="G13" s="22">
        <v>8363</v>
      </c>
      <c r="H13" s="22">
        <f t="shared" si="2"/>
        <v>806</v>
      </c>
      <c r="I13" s="22">
        <v>8363</v>
      </c>
      <c r="J13" s="22">
        <v>8363</v>
      </c>
      <c r="K13" s="90"/>
      <c r="L13" s="93"/>
      <c r="M13" s="27">
        <v>8363</v>
      </c>
      <c r="N13" s="27">
        <v>8932</v>
      </c>
      <c r="O13" s="27">
        <v>9200</v>
      </c>
      <c r="P13" s="85"/>
    </row>
    <row r="14" spans="1:16" ht="27.75" customHeight="1">
      <c r="A14" s="10" t="s">
        <v>56</v>
      </c>
      <c r="B14" s="18">
        <v>6811</v>
      </c>
      <c r="C14" s="19">
        <v>7683</v>
      </c>
      <c r="D14" s="19">
        <v>8167</v>
      </c>
      <c r="E14" s="22">
        <v>8448</v>
      </c>
      <c r="F14" s="22">
        <f>SUM(E14-D14)</f>
        <v>281</v>
      </c>
      <c r="G14" s="22">
        <v>9235</v>
      </c>
      <c r="H14" s="22">
        <f t="shared" si="2"/>
        <v>787</v>
      </c>
      <c r="I14" s="22">
        <v>9235</v>
      </c>
      <c r="J14" s="22">
        <v>9235</v>
      </c>
      <c r="K14" s="90"/>
      <c r="L14" s="93"/>
      <c r="M14" s="27">
        <v>9235</v>
      </c>
      <c r="N14" s="27">
        <v>9863</v>
      </c>
      <c r="O14" s="27">
        <v>10159</v>
      </c>
      <c r="P14" s="85"/>
    </row>
    <row r="15" spans="1:16" ht="26.25" customHeight="1">
      <c r="A15" s="10" t="s">
        <v>32</v>
      </c>
      <c r="B15" s="18">
        <v>7616</v>
      </c>
      <c r="C15" s="19">
        <v>8715</v>
      </c>
      <c r="D15" s="19">
        <v>9264</v>
      </c>
      <c r="E15" s="22">
        <v>9522</v>
      </c>
      <c r="F15" s="22">
        <f>SUM(E15-D15)</f>
        <v>258</v>
      </c>
      <c r="G15" s="22">
        <v>10431</v>
      </c>
      <c r="H15" s="22">
        <f t="shared" si="2"/>
        <v>909</v>
      </c>
      <c r="I15" s="22">
        <v>10431</v>
      </c>
      <c r="J15" s="22">
        <v>10431</v>
      </c>
      <c r="K15" s="90"/>
      <c r="L15" s="93"/>
      <c r="M15" s="27">
        <v>10431</v>
      </c>
      <c r="N15" s="27">
        <v>11141</v>
      </c>
      <c r="O15" s="27">
        <v>11475</v>
      </c>
      <c r="P15" s="85"/>
    </row>
    <row r="16" spans="1:16" ht="28.5" customHeight="1">
      <c r="A16" s="10" t="s">
        <v>33</v>
      </c>
      <c r="B16" s="18">
        <v>8081</v>
      </c>
      <c r="C16" s="19">
        <v>9364</v>
      </c>
      <c r="D16" s="19">
        <v>9955</v>
      </c>
      <c r="E16" s="22">
        <v>10167</v>
      </c>
      <c r="F16" s="22">
        <f>SUM(E16-D16)</f>
        <v>212</v>
      </c>
      <c r="G16" s="22">
        <v>11153</v>
      </c>
      <c r="H16" s="22">
        <f t="shared" si="2"/>
        <v>986</v>
      </c>
      <c r="I16" s="22">
        <v>11153</v>
      </c>
      <c r="J16" s="22">
        <v>11153</v>
      </c>
      <c r="K16" s="91"/>
      <c r="L16" s="94"/>
      <c r="M16" s="27">
        <v>11153</v>
      </c>
      <c r="N16" s="27">
        <v>11912</v>
      </c>
      <c r="O16" s="27">
        <v>12269</v>
      </c>
      <c r="P16" s="86"/>
    </row>
    <row r="17" spans="1:16" ht="36" customHeight="1">
      <c r="A17" s="10" t="s">
        <v>36</v>
      </c>
      <c r="B17" s="18">
        <v>300</v>
      </c>
      <c r="C17" s="19">
        <v>320</v>
      </c>
      <c r="D17" s="19">
        <v>340</v>
      </c>
      <c r="E17" s="22">
        <v>340</v>
      </c>
      <c r="F17" s="22">
        <f>SUM(E17-D17)</f>
        <v>0</v>
      </c>
      <c r="G17" s="22">
        <v>340</v>
      </c>
      <c r="H17" s="22">
        <f t="shared" si="2"/>
        <v>0</v>
      </c>
      <c r="I17" s="22">
        <v>340</v>
      </c>
      <c r="J17" s="22">
        <v>340</v>
      </c>
      <c r="K17" s="62" t="s">
        <v>188</v>
      </c>
      <c r="L17" s="60">
        <v>35123</v>
      </c>
      <c r="M17" s="27">
        <v>340</v>
      </c>
      <c r="N17" s="27">
        <v>355</v>
      </c>
      <c r="O17" s="27">
        <v>366</v>
      </c>
      <c r="P17" s="61">
        <v>138.1</v>
      </c>
    </row>
    <row r="18" spans="1:16" ht="67.5" customHeight="1">
      <c r="A18" s="10" t="s">
        <v>194</v>
      </c>
      <c r="B18" s="21"/>
      <c r="C18" s="21"/>
      <c r="D18" s="21"/>
      <c r="E18" s="21"/>
      <c r="F18" s="21"/>
      <c r="G18" s="21"/>
      <c r="H18" s="21"/>
      <c r="I18" s="21"/>
      <c r="J18" s="21"/>
      <c r="K18" s="62" t="s">
        <v>192</v>
      </c>
      <c r="L18" s="60">
        <v>68</v>
      </c>
      <c r="M18" s="27">
        <v>2000</v>
      </c>
      <c r="N18" s="27">
        <v>2000</v>
      </c>
      <c r="O18" s="27">
        <v>2060</v>
      </c>
      <c r="P18" s="61">
        <v>0.2</v>
      </c>
    </row>
    <row r="19" spans="1:16" ht="65.25" customHeight="1">
      <c r="A19" s="10" t="s">
        <v>190</v>
      </c>
      <c r="B19" s="21"/>
      <c r="C19" s="21"/>
      <c r="D19" s="21"/>
      <c r="E19" s="21"/>
      <c r="F19" s="21"/>
      <c r="G19" s="21"/>
      <c r="H19" s="21"/>
      <c r="I19" s="21"/>
      <c r="J19" s="21"/>
      <c r="K19" s="62" t="s">
        <v>192</v>
      </c>
      <c r="L19" s="60">
        <v>13</v>
      </c>
      <c r="M19" s="27">
        <v>2000</v>
      </c>
      <c r="N19" s="27">
        <v>2000</v>
      </c>
      <c r="O19" s="27">
        <v>2060</v>
      </c>
      <c r="P19" s="61">
        <v>0.3</v>
      </c>
    </row>
  </sheetData>
  <mergeCells count="7">
    <mergeCell ref="P12:P16"/>
    <mergeCell ref="P8:P9"/>
    <mergeCell ref="A2:P2"/>
    <mergeCell ref="K12:K16"/>
    <mergeCell ref="L12:L16"/>
    <mergeCell ref="P4:P6"/>
    <mergeCell ref="K4:K6"/>
  </mergeCells>
  <phoneticPr fontId="3" type="noConversion"/>
  <pageMargins left="0" right="0" top="0" bottom="0" header="0" footer="0"/>
  <pageSetup paperSize="9" scale="8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L19" workbookViewId="0">
      <selection activeCell="F4" sqref="F4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новые размеры 2015год</vt:lpstr>
      <vt:lpstr>новые размеры 2017год </vt:lpstr>
      <vt:lpstr>новые размеры 2017год  (2)</vt:lpstr>
      <vt:lpstr>новые размеры 2019год  </vt:lpstr>
      <vt:lpstr>новые размеры 2020год  </vt:lpstr>
      <vt:lpstr>новые размеры 2020год   (2)</vt:lpstr>
      <vt:lpstr>Лист1</vt:lpstr>
      <vt:lpstr>'новые размеры 2015год'!Заголовки_для_печати</vt:lpstr>
      <vt:lpstr>'новые размеры 2017год '!Заголовки_для_печати</vt:lpstr>
      <vt:lpstr>'новые размеры 2017год  (2)'!Заголовки_для_печати</vt:lpstr>
      <vt:lpstr>'новые размеры 2019год  '!Заголовки_для_печати</vt:lpstr>
      <vt:lpstr>'новые размеры 2020год  '!Заголовки_для_печати</vt:lpstr>
      <vt:lpstr>'новые размеры 2020год  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2020-03-19T13:35:11Z</cp:lastPrinted>
  <dcterms:created xsi:type="dcterms:W3CDTF">2006-07-28T14:41:27Z</dcterms:created>
  <dcterms:modified xsi:type="dcterms:W3CDTF">2020-06-17T10:56:13Z</dcterms:modified>
</cp:coreProperties>
</file>